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showHorizontalScroll="0" xWindow="120" yWindow="90" windowWidth="11625" windowHeight="5520" activeTab="1"/>
  </bookViews>
  <sheets>
    <sheet name="Strona 1" sheetId="5" r:id="rId1"/>
    <sheet name="Strona 2" sheetId="1" r:id="rId2"/>
  </sheets>
  <definedNames>
    <definedName name="_xlnm.Print_Area" localSheetId="0">'Strona 1'!$B$2:$N$62</definedName>
    <definedName name="_xlnm.Print_Area" localSheetId="1">'Strona 2'!$B$2:$P$48</definedName>
  </definedNames>
  <calcPr calcId="125725"/>
</workbook>
</file>

<file path=xl/calcChain.xml><?xml version="1.0" encoding="utf-8"?>
<calcChain xmlns="http://schemas.openxmlformats.org/spreadsheetml/2006/main">
  <c r="M33" i="5"/>
  <c r="M30" s="1"/>
  <c r="O2" i="1"/>
  <c r="L33" i="5"/>
  <c r="N2" i="1"/>
  <c r="O8"/>
  <c r="O16"/>
  <c r="M17" i="5"/>
  <c r="M14" s="1"/>
  <c r="N8" i="1"/>
  <c r="N16"/>
  <c r="L17" i="5"/>
  <c r="L14" s="1"/>
  <c r="F49"/>
  <c r="H2" i="1"/>
  <c r="H16"/>
  <c r="F18" i="5"/>
  <c r="F17" s="1"/>
  <c r="F14" s="1"/>
  <c r="F35"/>
  <c r="C49"/>
  <c r="D2" i="1"/>
  <c r="D16"/>
  <c r="C18" i="5"/>
  <c r="C17" s="1"/>
  <c r="C14" s="1"/>
  <c r="C35"/>
  <c r="F46" l="1"/>
  <c r="H30" i="1" s="1"/>
  <c r="O30"/>
  <c r="L30" i="5"/>
  <c r="N30" i="1" s="1"/>
  <c r="C46" i="5"/>
  <c r="D30" i="1" s="1"/>
</calcChain>
</file>

<file path=xl/sharedStrings.xml><?xml version="1.0" encoding="utf-8"?>
<sst xmlns="http://schemas.openxmlformats.org/spreadsheetml/2006/main" count="146" uniqueCount="133">
  <si>
    <t>na dzień</t>
  </si>
  <si>
    <t>AKTYWA</t>
  </si>
  <si>
    <t>PASYWA</t>
  </si>
  <si>
    <t xml:space="preserve"> Nazwa i adres </t>
  </si>
  <si>
    <t xml:space="preserve"> jednostki sprawozdawczej</t>
  </si>
  <si>
    <t xml:space="preserve"> Adresat</t>
  </si>
  <si>
    <t xml:space="preserve"> Wysłać bez pisma przewodniego</t>
  </si>
  <si>
    <t xml:space="preserve"> Numer identyfikacyjny REGON</t>
  </si>
  <si>
    <t xml:space="preserve"> A. Aktywa trwałe</t>
  </si>
  <si>
    <t xml:space="preserve"> II. Rzeczowe aktywa trwałe</t>
  </si>
  <si>
    <t xml:space="preserve"> 1.1. Grunty</t>
  </si>
  <si>
    <t xml:space="preserve"> aktywa finansowe</t>
  </si>
  <si>
    <t xml:space="preserve"> 1.2. Papiery wartościowe</t>
  </si>
  <si>
    <t xml:space="preserve"> długoterminowe</t>
  </si>
  <si>
    <t xml:space="preserve"> B. Aktywa obrotowe</t>
  </si>
  <si>
    <t xml:space="preserve"> I. Zapasy</t>
  </si>
  <si>
    <t xml:space="preserve"> krótkoterminowe</t>
  </si>
  <si>
    <t xml:space="preserve"> A. Fundusz</t>
  </si>
  <si>
    <t xml:space="preserve"> zobowiązania</t>
  </si>
  <si>
    <t xml:space="preserve"> 1.1. Akcje i udziały</t>
  </si>
  <si>
    <t>rok, miesiąc, dzień</t>
  </si>
  <si>
    <t xml:space="preserve"> 1. Środki trwałe</t>
  </si>
  <si>
    <t xml:space="preserve"> 1.2. Budynki, lokale i obiekty</t>
  </si>
  <si>
    <t xml:space="preserve"> inżynierii lądowej i wodnej</t>
  </si>
  <si>
    <t xml:space="preserve"> 1.4. Środki transportu</t>
  </si>
  <si>
    <t xml:space="preserve"> 1.5. Inne środki trwałe</t>
  </si>
  <si>
    <t xml:space="preserve"> (środki trwałe w budowie)</t>
  </si>
  <si>
    <t xml:space="preserve"> poczet inwestycji</t>
  </si>
  <si>
    <t xml:space="preserve"> IV. Długoterminowe</t>
  </si>
  <si>
    <t xml:space="preserve"> 1.3. Inne długoterminowe</t>
  </si>
  <si>
    <t xml:space="preserve"> 1.1. Materiały</t>
  </si>
  <si>
    <t xml:space="preserve"> 1.2. Półprodukty i produkty</t>
  </si>
  <si>
    <t xml:space="preserve"> w toku</t>
  </si>
  <si>
    <t xml:space="preserve"> 1.3. Produkty gotowe</t>
  </si>
  <si>
    <t xml:space="preserve"> 1.4. Towary</t>
  </si>
  <si>
    <t xml:space="preserve"> IV. Odpisy z wyniku </t>
  </si>
  <si>
    <t xml:space="preserve"> V. Fundusz mienia</t>
  </si>
  <si>
    <t xml:space="preserve"> D. Zobowiązania</t>
  </si>
  <si>
    <t xml:space="preserve"> dostaw i usług</t>
  </si>
  <si>
    <t xml:space="preserve"> 1.2. Zobowiązania wobec</t>
  </si>
  <si>
    <t xml:space="preserve"> budżetów</t>
  </si>
  <si>
    <t xml:space="preserve"> wynagrodzeń</t>
  </si>
  <si>
    <t xml:space="preserve"> zabezpieczenie wykonania</t>
  </si>
  <si>
    <t xml:space="preserve"> umów)</t>
  </si>
  <si>
    <t xml:space="preserve"> środków na wydatki</t>
  </si>
  <si>
    <t xml:space="preserve"> budżetowe i z tytułu</t>
  </si>
  <si>
    <t xml:space="preserve"> dochodów budżetowych</t>
  </si>
  <si>
    <t xml:space="preserve"> 1.8. Rezerwy na</t>
  </si>
  <si>
    <t xml:space="preserve"> II. Fundusze specjalne</t>
  </si>
  <si>
    <t xml:space="preserve"> 1.1. Należności z tytułu </t>
  </si>
  <si>
    <t xml:space="preserve"> środków na wydatki </t>
  </si>
  <si>
    <t xml:space="preserve"> budżetowe i z tytułu </t>
  </si>
  <si>
    <t xml:space="preserve"> III. Środki pieniężne</t>
  </si>
  <si>
    <t xml:space="preserve"> rachunkach bankowych</t>
  </si>
  <si>
    <t xml:space="preserve"> IV. Krótkoterminowe </t>
  </si>
  <si>
    <t xml:space="preserve"> papiery wartościowe</t>
  </si>
  <si>
    <t xml:space="preserve"> V. Rozliczenia </t>
  </si>
  <si>
    <t xml:space="preserve"> międzyokresowe</t>
  </si>
  <si>
    <t xml:space="preserve"> C. Inne aktywa</t>
  </si>
  <si>
    <t xml:space="preserve"> Suma aktywów</t>
  </si>
  <si>
    <t xml:space="preserve"> Suma pasywów</t>
  </si>
  <si>
    <t xml:space="preserve"> F. Inne pasywa</t>
  </si>
  <si>
    <t xml:space="preserve"> II. Inne rozliczenia </t>
  </si>
  <si>
    <t xml:space="preserve"> E. Rozliczenia </t>
  </si>
  <si>
    <t xml:space="preserve"> 1.2. Inne fundusze</t>
  </si>
  <si>
    <t xml:space="preserve"> Świadczeń Socjalnych</t>
  </si>
  <si>
    <t xml:space="preserve"> 1.1. Zakładowy Fundusz </t>
  </si>
  <si>
    <t>B. Informacje uzupełniające istotne dla rzetelności i przejrzystości sytuacji finansowej i majątkowej:</t>
  </si>
  <si>
    <t>Główny księgowy</t>
  </si>
  <si>
    <t>Kierownik jednostki</t>
  </si>
  <si>
    <t xml:space="preserve"> I. Rozliczenia </t>
  </si>
  <si>
    <t xml:space="preserve"> I. Fundusz jednostki</t>
  </si>
  <si>
    <t xml:space="preserve"> 1.1. Zysk netto (+)</t>
  </si>
  <si>
    <t xml:space="preserve"> III. Nadwyżka środków</t>
  </si>
  <si>
    <t xml:space="preserve"> 2. Inwestycje rozpoczęte</t>
  </si>
  <si>
    <t xml:space="preserve"> 1.7. Rozliczenia z tytułu</t>
  </si>
  <si>
    <r>
      <t>1. Umorzenie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wartości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niematerialnych</t>
    </r>
    <r>
      <rPr>
        <sz val="12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i prawnych</t>
    </r>
  </si>
  <si>
    <t xml:space="preserve"> III. Należności</t>
  </si>
  <si>
    <t xml:space="preserve"> V. Wartość mienia</t>
  </si>
  <si>
    <t xml:space="preserve"> zlikwidowanych jednostek</t>
  </si>
  <si>
    <t xml:space="preserve"> C. Zobowiązania</t>
  </si>
  <si>
    <t xml:space="preserve"> I. Zobowiązania</t>
  </si>
  <si>
    <t xml:space="preserve"> 1.1. Zobowiązania z tytułu</t>
  </si>
  <si>
    <t xml:space="preserve"> 1.3. Zobowiązania z tytułu</t>
  </si>
  <si>
    <t xml:space="preserve"> 1.4. Zobowiązania z tytułu</t>
  </si>
  <si>
    <r>
      <t>2.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Umorzenie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środków trwałych</t>
    </r>
  </si>
  <si>
    <r>
      <t>4.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Odpisy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aktualizujące</t>
    </r>
    <r>
      <rPr>
        <sz val="4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należności</t>
    </r>
  </si>
  <si>
    <t>5.</t>
  </si>
  <si>
    <t>© www.signform.pl Sp. z o.o., producent aktywnych formularzy, e-mail: biuro@signform.pl</t>
  </si>
  <si>
    <t>r.</t>
  </si>
  <si>
    <t xml:space="preserve"> I. Wartości niematerialne</t>
  </si>
  <si>
    <t xml:space="preserve"> i prawne</t>
  </si>
  <si>
    <t xml:space="preserve"> 1.3. Urządzenia techniczne</t>
  </si>
  <si>
    <t xml:space="preserve"> i maszyny</t>
  </si>
  <si>
    <t xml:space="preserve"> 3. Środki przekazane na </t>
  </si>
  <si>
    <t xml:space="preserve"> 1.2. Strata netto(–)</t>
  </si>
  <si>
    <t xml:space="preserve"> II. Wynik finansowy netto
(+,–)</t>
  </si>
  <si>
    <t xml:space="preserve"> obrotowych (–)</t>
  </si>
  <si>
    <t xml:space="preserve"> finansowego (–)</t>
  </si>
  <si>
    <t xml:space="preserve"> B. Państwowy fundusz</t>
  </si>
  <si>
    <t xml:space="preserve"> celowy</t>
  </si>
  <si>
    <t xml:space="preserve"> i fundusze specjalne</t>
  </si>
  <si>
    <t xml:space="preserve"> ubezpieczeń i innych</t>
  </si>
  <si>
    <t xml:space="preserve"> świadczeń</t>
  </si>
  <si>
    <t xml:space="preserve"> 1.5. Pozostałe zobowiązania</t>
  </si>
  <si>
    <t xml:space="preserve"> 1.6. Sumy obce (depozytowe,</t>
  </si>
  <si>
    <t xml:space="preserve"> II. Należności </t>
  </si>
  <si>
    <t xml:space="preserve"> 1.2. Należności od budżetów</t>
  </si>
  <si>
    <t xml:space="preserve"> ubezpieczeń i innych świadczeń</t>
  </si>
  <si>
    <t xml:space="preserve"> 1.3. Należności z tytułu </t>
  </si>
  <si>
    <t xml:space="preserve"> 1.4. Pozostałe należności</t>
  </si>
  <si>
    <t xml:space="preserve"> 1.5. Rozliczenia z tytułu </t>
  </si>
  <si>
    <t xml:space="preserve"> 1.3. Środki pieniężne </t>
  </si>
  <si>
    <t xml:space="preserve"> państwowego funduszu</t>
  </si>
  <si>
    <t xml:space="preserve"> celowego</t>
  </si>
  <si>
    <t xml:space="preserve"> 1.4. Inne środki pieniężne</t>
  </si>
  <si>
    <t xml:space="preserve"> 1.2. Środki pieniężne na </t>
  </si>
  <si>
    <t>3. Umorzenie pozostałych środków trwałych</t>
  </si>
  <si>
    <t>BILANS
jednostki budżetowej
i samorządowego zakładu
 budżetowego
sporządzony</t>
  </si>
  <si>
    <t>Stan na
początek roku</t>
  </si>
  <si>
    <t>Stan na
koniec roku</t>
  </si>
  <si>
    <t>BILANS JEDNOSTKI BUDŻETOWEJ I SAMORZĄDOWEGO ZAKŁADU BUDŻETOWEGO</t>
  </si>
  <si>
    <t xml:space="preserve"> 1.1. Środki pieniężne</t>
  </si>
  <si>
    <t xml:space="preserve"> w kasie</t>
  </si>
  <si>
    <t xml:space="preserve"> międzyokresowe
 przychodów</t>
  </si>
  <si>
    <t xml:space="preserve">A. Objaśnienie – wykazane w bilansie wartości aktywów trwałych i obrotowych są pomniejszone odpowiednio o umorzenie </t>
  </si>
  <si>
    <t xml:space="preserve"> i odpisy aktualizujące.</t>
  </si>
  <si>
    <t>OŚRODEK POMOCY SPOŁECZNEJ</t>
  </si>
  <si>
    <t>272902803</t>
  </si>
  <si>
    <t>0,00</t>
  </si>
  <si>
    <t xml:space="preserve"> GMINA MARKLOWICE</t>
  </si>
  <si>
    <t>31.12.2021</t>
  </si>
  <si>
    <t>2022-03-24</t>
  </si>
</sst>
</file>

<file path=xl/styles.xml><?xml version="1.0" encoding="utf-8"?>
<styleSheet xmlns="http://schemas.openxmlformats.org/spreadsheetml/2006/main">
  <fonts count="18">
    <font>
      <sz val="12"/>
      <name val="Times New Roman"/>
      <charset val="238"/>
    </font>
    <font>
      <sz val="12"/>
      <name val="Times New Roman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charset val="238"/>
    </font>
    <font>
      <sz val="7"/>
      <name val="Arial"/>
      <family val="2"/>
      <charset val="238"/>
    </font>
    <font>
      <sz val="12"/>
      <name val="Times New Roman"/>
      <charset val="238"/>
    </font>
    <font>
      <sz val="8"/>
      <color indexed="9"/>
      <name val="Arial"/>
      <family val="2"/>
      <charset val="238"/>
    </font>
    <font>
      <sz val="4"/>
      <name val="Arial"/>
      <family val="2"/>
      <charset val="238"/>
    </font>
    <font>
      <sz val="8"/>
      <name val="Times New Roman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</font>
    <font>
      <b/>
      <sz val="8.5"/>
      <name val="Arial"/>
      <family val="2"/>
      <charset val="238"/>
    </font>
    <font>
      <sz val="8.5"/>
      <name val="Times New Roman"/>
      <charset val="238"/>
    </font>
    <font>
      <sz val="10"/>
      <name val="Arial"/>
      <family val="2"/>
      <charset val="238"/>
    </font>
    <font>
      <sz val="10"/>
      <name val="Times New Roman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8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0" fontId="0" fillId="0" borderId="0" xfId="0" applyFill="1"/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" fontId="8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1"/>
    </xf>
    <xf numFmtId="0" fontId="0" fillId="0" borderId="0" xfId="0" applyFill="1" applyProtection="1"/>
    <xf numFmtId="0" fontId="3" fillId="0" borderId="6" xfId="0" applyFont="1" applyFill="1" applyBorder="1" applyAlignment="1" applyProtection="1">
      <alignment vertical="center"/>
    </xf>
    <xf numFmtId="49" fontId="0" fillId="0" borderId="7" xfId="0" applyNumberForma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3" fillId="0" borderId="7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0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vertical="center"/>
    </xf>
    <xf numFmtId="4" fontId="2" fillId="0" borderId="5" xfId="0" applyNumberFormat="1" applyFont="1" applyFill="1" applyBorder="1" applyAlignment="1" applyProtection="1">
      <alignment horizontal="left" vertical="top"/>
    </xf>
    <xf numFmtId="0" fontId="0" fillId="0" borderId="5" xfId="0" applyBorder="1" applyAlignment="1" applyProtection="1">
      <alignment horizontal="left" vertical="top"/>
    </xf>
    <xf numFmtId="0" fontId="4" fillId="0" borderId="5" xfId="0" applyFont="1" applyFill="1" applyBorder="1" applyAlignment="1" applyProtection="1">
      <alignment horizontal="lef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Fill="1" applyBorder="1" applyAlignment="1">
      <alignment vertical="top"/>
    </xf>
    <xf numFmtId="0" fontId="0" fillId="0" borderId="3" xfId="0" applyFill="1" applyBorder="1"/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14" fillId="0" borderId="3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4" fontId="3" fillId="0" borderId="11" xfId="0" applyNumberFormat="1" applyFont="1" applyFill="1" applyBorder="1" applyAlignment="1" applyProtection="1">
      <alignment horizontal="right" vertical="center"/>
      <protection locked="0"/>
    </xf>
    <xf numFmtId="4" fontId="3" fillId="0" borderId="12" xfId="0" applyNumberFormat="1" applyFont="1" applyFill="1" applyBorder="1" applyAlignment="1" applyProtection="1">
      <alignment horizontal="right" vertical="center"/>
      <protection locked="0"/>
    </xf>
    <xf numFmtId="4" fontId="3" fillId="0" borderId="6" xfId="0" applyNumberFormat="1" applyFont="1" applyFill="1" applyBorder="1" applyAlignment="1" applyProtection="1">
      <alignment horizontal="right" vertical="center"/>
      <protection locked="0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11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4" fontId="4" fillId="0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3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 applyProtection="1">
      <alignment horizontal="right" vertical="center"/>
      <protection locked="0"/>
    </xf>
    <xf numFmtId="4" fontId="3" fillId="0" borderId="10" xfId="0" applyNumberFormat="1" applyFont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</xf>
    <xf numFmtId="49" fontId="0" fillId="0" borderId="10" xfId="0" applyNumberFormat="1" applyBorder="1" applyAlignment="1" applyProtection="1">
      <alignment horizontal="left" vertical="center"/>
    </xf>
    <xf numFmtId="49" fontId="0" fillId="0" borderId="9" xfId="0" applyNumberFormat="1" applyBorder="1" applyAlignment="1" applyProtection="1">
      <alignment horizontal="left" vertical="center"/>
    </xf>
    <xf numFmtId="4" fontId="4" fillId="0" borderId="13" xfId="0" applyNumberFormat="1" applyFont="1" applyFill="1" applyBorder="1" applyAlignment="1" applyProtection="1">
      <alignment horizontal="right" vertical="center"/>
      <protection hidden="1"/>
    </xf>
    <xf numFmtId="4" fontId="4" fillId="0" borderId="14" xfId="0" applyNumberFormat="1" applyFont="1" applyFill="1" applyBorder="1" applyAlignment="1" applyProtection="1">
      <alignment horizontal="right" vertical="center"/>
      <protection hidden="1"/>
    </xf>
    <xf numFmtId="4" fontId="4" fillId="0" borderId="15" xfId="0" applyNumberFormat="1" applyFont="1" applyFill="1" applyBorder="1" applyAlignment="1" applyProtection="1">
      <alignment horizontal="right" vertical="center"/>
      <protection hidden="1"/>
    </xf>
    <xf numFmtId="0" fontId="4" fillId="0" borderId="11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" fontId="3" fillId="0" borderId="13" xfId="0" applyNumberFormat="1" applyFont="1" applyFill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1" xfId="0" applyNumberFormat="1" applyFont="1" applyFill="1" applyBorder="1" applyAlignment="1" applyProtection="1">
      <alignment horizontal="right" vertical="center"/>
      <protection locked="0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  <protection locked="0"/>
    </xf>
    <xf numFmtId="4" fontId="4" fillId="0" borderId="10" xfId="0" applyNumberFormat="1" applyFont="1" applyBorder="1" applyAlignment="1" applyProtection="1">
      <alignment horizontal="right" vertical="center"/>
      <protection locked="0"/>
    </xf>
    <xf numFmtId="4" fontId="4" fillId="0" borderId="13" xfId="0" applyNumberFormat="1" applyFont="1" applyFill="1" applyBorder="1" applyAlignment="1" applyProtection="1">
      <alignment horizontal="right" vertical="center"/>
    </xf>
    <xf numFmtId="4" fontId="4" fillId="0" borderId="14" xfId="0" applyNumberFormat="1" applyFont="1" applyBorder="1" applyAlignment="1" applyProtection="1">
      <alignment horizontal="right" vertical="center"/>
    </xf>
    <xf numFmtId="4" fontId="4" fillId="0" borderId="15" xfId="0" applyNumberFormat="1" applyFont="1" applyBorder="1" applyAlignment="1" applyProtection="1">
      <alignment horizontal="righ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9" xfId="0" applyNumberFormat="1" applyFont="1" applyBorder="1" applyAlignment="1" applyProtection="1">
      <alignment horizontal="right" vertical="center"/>
      <protection locked="0"/>
    </xf>
    <xf numFmtId="4" fontId="4" fillId="0" borderId="12" xfId="0" applyNumberFormat="1" applyFont="1" applyFill="1" applyBorder="1" applyAlignment="1" applyProtection="1">
      <alignment horizontal="right" vertical="center"/>
      <protection locked="0"/>
    </xf>
    <xf numFmtId="4" fontId="4" fillId="0" borderId="8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5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  <protection locked="0"/>
    </xf>
    <xf numFmtId="4" fontId="4" fillId="0" borderId="6" xfId="0" applyNumberFormat="1" applyFont="1" applyFill="1" applyBorder="1" applyAlignment="1" applyProtection="1">
      <alignment horizontal="right" vertical="center"/>
      <protection locked="0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6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7" xfId="0" applyNumberFormat="1" applyFont="1" applyFill="1" applyBorder="1" applyAlignment="1" applyProtection="1">
      <alignment horizontal="left" vertical="center" shrinkToFit="1"/>
      <protection locked="0"/>
    </xf>
    <xf numFmtId="4" fontId="4" fillId="0" borderId="11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Border="1" applyAlignment="1" applyProtection="1">
      <alignment horizontal="righ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4" fontId="4" fillId="0" borderId="15" xfId="0" applyNumberFormat="1" applyFont="1" applyFill="1" applyBorder="1" applyAlignment="1" applyProtection="1">
      <alignment horizontal="right" vertical="center"/>
    </xf>
    <xf numFmtId="49" fontId="3" fillId="0" borderId="6" xfId="0" applyNumberFormat="1" applyFont="1" applyFill="1" applyBorder="1" applyAlignment="1" applyProtection="1">
      <alignment horizontal="left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49" fontId="3" fillId="0" borderId="7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lef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0" xfId="0" applyNumberFormat="1" applyFont="1" applyBorder="1" applyAlignment="1" applyProtection="1">
      <alignment horizontal="left" vertical="center" shrinkToFit="1"/>
      <protection locked="0"/>
    </xf>
    <xf numFmtId="4" fontId="4" fillId="0" borderId="9" xfId="0" applyNumberFormat="1" applyFont="1" applyFill="1" applyBorder="1" applyAlignment="1" applyProtection="1">
      <alignment horizontal="righ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/>
    </xf>
    <xf numFmtId="0" fontId="4" fillId="0" borderId="15" xfId="0" applyFont="1" applyFill="1" applyBorder="1" applyAlignment="1">
      <alignment horizontal="left" vertical="top"/>
    </xf>
    <xf numFmtId="4" fontId="4" fillId="0" borderId="4" xfId="0" applyNumberFormat="1" applyFont="1" applyFill="1" applyBorder="1" applyAlignment="1" applyProtection="1">
      <alignment horizontal="right" vertical="center"/>
      <protection locked="0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 vertical="top"/>
    </xf>
    <xf numFmtId="0" fontId="3" fillId="0" borderId="6" xfId="0" applyFont="1" applyFill="1" applyBorder="1" applyAlignment="1" applyProtection="1">
      <alignment horizontal="center" vertical="top"/>
    </xf>
    <xf numFmtId="0" fontId="0" fillId="0" borderId="7" xfId="0" applyBorder="1" applyAlignment="1">
      <alignment horizontal="center" vertical="top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16" xfId="0" applyNumberFormat="1" applyFont="1" applyFill="1" applyBorder="1" applyAlignment="1" applyProtection="1">
      <alignment horizontal="center"/>
      <protection locked="0"/>
    </xf>
    <xf numFmtId="0" fontId="3" fillId="0" borderId="17" xfId="0" applyFont="1" applyFill="1" applyBorder="1" applyAlignment="1" applyProtection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top"/>
    </xf>
    <xf numFmtId="0" fontId="3" fillId="0" borderId="5" xfId="0" applyFont="1" applyFill="1" applyBorder="1" applyAlignment="1">
      <alignment horizontal="left" vertical="top"/>
    </xf>
    <xf numFmtId="0" fontId="6" fillId="0" borderId="0" xfId="0" applyFont="1" applyFill="1" applyAlignment="1">
      <alignment horizontal="left" vertical="center"/>
    </xf>
    <xf numFmtId="4" fontId="3" fillId="0" borderId="5" xfId="0" applyNumberFormat="1" applyFont="1" applyFill="1" applyBorder="1" applyAlignment="1" applyProtection="1">
      <alignment horizontal="right" vertical="center"/>
      <protection locked="0"/>
    </xf>
    <xf numFmtId="4" fontId="3" fillId="0" borderId="0" xfId="0" applyNumberFormat="1" applyFont="1" applyFill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4" fontId="3" fillId="0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9" fontId="3" fillId="0" borderId="11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Border="1" applyAlignment="1" applyProtection="1">
      <alignment horizontal="left" vertical="center"/>
      <protection locked="0"/>
    </xf>
    <xf numFmtId="49" fontId="3" fillId="0" borderId="12" xfId="0" applyNumberFormat="1" applyFont="1" applyBorder="1" applyAlignment="1" applyProtection="1">
      <alignment horizontal="left" vertical="center"/>
      <protection locked="0"/>
    </xf>
    <xf numFmtId="0" fontId="3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4" fontId="3" fillId="0" borderId="4" xfId="0" applyNumberFormat="1" applyFont="1" applyFill="1" applyBorder="1" applyAlignment="1" applyProtection="1">
      <alignment horizontal="right" vertical="center"/>
      <protection locked="0"/>
    </xf>
    <xf numFmtId="49" fontId="3" fillId="0" borderId="8" xfId="0" applyNumberFormat="1" applyFont="1" applyFill="1" applyBorder="1" applyAlignment="1" applyProtection="1">
      <alignment horizontal="left" vertical="center"/>
      <protection locked="0"/>
    </xf>
    <xf numFmtId="49" fontId="3" fillId="0" borderId="9" xfId="0" applyNumberFormat="1" applyFont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4" fontId="4" fillId="0" borderId="8" xfId="0" applyNumberFormat="1" applyFont="1" applyBorder="1" applyAlignment="1" applyProtection="1">
      <alignment horizontal="right" vertical="center"/>
    </xf>
    <xf numFmtId="4" fontId="4" fillId="0" borderId="9" xfId="0" applyNumberFormat="1" applyFont="1" applyBorder="1" applyAlignment="1" applyProtection="1">
      <alignment horizontal="right" vertical="center"/>
    </xf>
    <xf numFmtId="4" fontId="4" fillId="0" borderId="10" xfId="0" applyNumberFormat="1" applyFont="1" applyBorder="1" applyAlignment="1" applyProtection="1">
      <alignment horizontal="right" vertical="center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Fill="1" applyBorder="1" applyAlignment="1" applyProtection="1">
      <alignment horizontal="right" vertical="center"/>
    </xf>
    <xf numFmtId="4" fontId="4" fillId="0" borderId="12" xfId="0" applyNumberFormat="1" applyFont="1" applyFill="1" applyBorder="1" applyAlignment="1" applyProtection="1">
      <alignment horizontal="right" vertical="center"/>
    </xf>
    <xf numFmtId="4" fontId="4" fillId="0" borderId="8" xfId="0" applyNumberFormat="1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4" fontId="4" fillId="0" borderId="4" xfId="0" applyNumberFormat="1" applyFont="1" applyFill="1" applyBorder="1" applyAlignment="1" applyProtection="1">
      <alignment horizontal="right" vertical="center"/>
    </xf>
    <xf numFmtId="4" fontId="4" fillId="0" borderId="3" xfId="0" applyNumberFormat="1" applyFont="1" applyBorder="1" applyAlignment="1" applyProtection="1">
      <alignment horizontal="right" vertical="center"/>
    </xf>
    <xf numFmtId="0" fontId="16" fillId="0" borderId="9" xfId="0" applyFont="1" applyFill="1" applyBorder="1" applyAlignment="1" applyProtection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left" vertical="center" shrinkToFit="1"/>
      <protection locked="0"/>
    </xf>
    <xf numFmtId="4" fontId="4" fillId="0" borderId="6" xfId="0" applyNumberFormat="1" applyFont="1" applyFill="1" applyBorder="1" applyAlignment="1" applyProtection="1">
      <alignment horizontal="right" vertical="center"/>
    </xf>
    <xf numFmtId="4" fontId="4" fillId="0" borderId="7" xfId="0" applyNumberFormat="1" applyFont="1" applyFill="1" applyBorder="1" applyAlignment="1" applyProtection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18" xfId="0" applyFont="1" applyFill="1" applyBorder="1" applyAlignment="1" applyProtection="1">
      <alignment horizontal="center" vertical="center"/>
    </xf>
    <xf numFmtId="4" fontId="3" fillId="0" borderId="18" xfId="0" applyNumberFormat="1" applyFont="1" applyFill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5" fillId="0" borderId="15" xfId="0" applyFont="1" applyBorder="1" applyAlignment="1">
      <alignment horizontal="left" vertical="center"/>
    </xf>
    <xf numFmtId="49" fontId="3" fillId="0" borderId="16" xfId="0" applyNumberFormat="1" applyFont="1" applyFill="1" applyBorder="1" applyAlignment="1" applyProtection="1">
      <alignment horizontal="left"/>
      <protection locked="0"/>
    </xf>
    <xf numFmtId="49" fontId="3" fillId="0" borderId="16" xfId="0" applyNumberFormat="1" applyFont="1" applyBorder="1" applyAlignment="1" applyProtection="1">
      <alignment horizontal="left"/>
      <protection locked="0"/>
    </xf>
    <xf numFmtId="49" fontId="13" fillId="0" borderId="16" xfId="0" applyNumberFormat="1" applyFont="1" applyFill="1" applyBorder="1" applyAlignment="1" applyProtection="1">
      <alignment horizontal="center" wrapText="1"/>
      <protection locked="0"/>
    </xf>
    <xf numFmtId="4" fontId="3" fillId="0" borderId="10" xfId="0" applyNumberFormat="1" applyFont="1" applyFill="1" applyBorder="1" applyAlignment="1" applyProtection="1">
      <alignment horizontal="right" vertical="center"/>
      <protection locked="0"/>
    </xf>
    <xf numFmtId="4" fontId="3" fillId="0" borderId="9" xfId="0" applyNumberFormat="1" applyFont="1" applyFill="1" applyBorder="1" applyAlignment="1" applyProtection="1">
      <alignment horizontal="right" vertical="center"/>
      <protection locked="0"/>
    </xf>
    <xf numFmtId="4" fontId="3" fillId="0" borderId="3" xfId="0" applyNumberFormat="1" applyFont="1" applyFill="1" applyBorder="1" applyAlignment="1" applyProtection="1">
      <alignment horizontal="right" vertical="center"/>
      <protection locked="0"/>
    </xf>
    <xf numFmtId="0" fontId="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49" fontId="13" fillId="0" borderId="16" xfId="0" applyNumberFormat="1" applyFont="1" applyBorder="1" applyAlignment="1" applyProtection="1">
      <alignment horizontal="center" wrapText="1"/>
      <protection locked="0"/>
    </xf>
    <xf numFmtId="49" fontId="13" fillId="0" borderId="20" xfId="0" applyNumberFormat="1" applyFont="1" applyFill="1" applyBorder="1" applyAlignment="1" applyProtection="1">
      <alignment horizontal="center" wrapText="1"/>
      <protection locked="0"/>
    </xf>
    <xf numFmtId="49" fontId="13" fillId="0" borderId="20" xfId="0" applyNumberFormat="1" applyFont="1" applyBorder="1" applyAlignment="1" applyProtection="1">
      <alignment horizontal="center" wrapText="1"/>
      <protection locked="0"/>
    </xf>
    <xf numFmtId="49" fontId="3" fillId="0" borderId="13" xfId="0" applyNumberFormat="1" applyFont="1" applyFill="1" applyBorder="1" applyAlignment="1" applyProtection="1">
      <alignment horizontal="left" vertical="center"/>
      <protection locked="0"/>
    </xf>
    <xf numFmtId="49" fontId="3" fillId="0" borderId="14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top" indent="1"/>
    </xf>
    <xf numFmtId="0" fontId="5" fillId="0" borderId="0" xfId="0" applyFont="1" applyAlignment="1">
      <alignment horizontal="left" vertical="top" inden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0" borderId="8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4" fontId="4" fillId="0" borderId="3" xfId="0" applyNumberFormat="1" applyFont="1" applyFill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</xf>
    <xf numFmtId="4" fontId="14" fillId="0" borderId="8" xfId="0" applyNumberFormat="1" applyFont="1" applyFill="1" applyBorder="1" applyAlignment="1" applyProtection="1">
      <alignment horizontal="right" vertical="center"/>
    </xf>
    <xf numFmtId="4" fontId="14" fillId="0" borderId="10" xfId="0" applyNumberFormat="1" applyFont="1" applyBorder="1" applyAlignment="1" applyProtection="1">
      <alignment horizontal="right" vertical="center"/>
    </xf>
    <xf numFmtId="0" fontId="14" fillId="0" borderId="13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4" fontId="3" fillId="0" borderId="0" xfId="0" applyNumberFormat="1" applyFont="1" applyFill="1" applyBorder="1" applyAlignment="1" applyProtection="1">
      <alignment horizontal="right" vertical="center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 applyProtection="1">
      <alignment horizontal="left" vertical="center"/>
      <protection locked="0"/>
    </xf>
    <xf numFmtId="49" fontId="3" fillId="0" borderId="12" xfId="0" applyNumberFormat="1" applyFont="1" applyFill="1" applyBorder="1" applyAlignment="1" applyProtection="1">
      <alignment horizontal="left" vertical="center"/>
      <protection locked="0"/>
    </xf>
    <xf numFmtId="49" fontId="4" fillId="0" borderId="16" xfId="0" applyNumberFormat="1" applyFont="1" applyFill="1" applyBorder="1" applyAlignment="1" applyProtection="1">
      <alignment horizontal="left"/>
      <protection locked="0"/>
    </xf>
    <xf numFmtId="49" fontId="4" fillId="0" borderId="16" xfId="0" applyNumberFormat="1" applyFont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indent="1"/>
    </xf>
    <xf numFmtId="0" fontId="0" fillId="0" borderId="0" xfId="0" applyAlignment="1">
      <alignment horizontal="left"/>
    </xf>
    <xf numFmtId="49" fontId="3" fillId="0" borderId="20" xfId="0" applyNumberFormat="1" applyFont="1" applyBorder="1" applyAlignment="1" applyProtection="1">
      <alignment horizontal="left"/>
      <protection locked="0"/>
    </xf>
    <xf numFmtId="4" fontId="14" fillId="0" borderId="13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Fill="1" applyBorder="1" applyAlignment="1" applyProtection="1">
      <alignment horizontal="right" vertical="center"/>
    </xf>
    <xf numFmtId="4" fontId="14" fillId="0" borderId="14" xfId="0" applyNumberFormat="1" applyFont="1" applyBorder="1" applyAlignment="1" applyProtection="1">
      <alignment horizontal="right" vertical="center"/>
    </xf>
    <xf numFmtId="4" fontId="14" fillId="0" borderId="15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>
      <alignment horizontal="left" vertical="top"/>
    </xf>
    <xf numFmtId="4" fontId="4" fillId="0" borderId="9" xfId="0" applyNumberFormat="1" applyFont="1" applyFill="1" applyBorder="1" applyAlignment="1" applyProtection="1">
      <alignment horizontal="right" vertical="center"/>
    </xf>
    <xf numFmtId="0" fontId="5" fillId="0" borderId="12" xfId="0" applyFont="1" applyBorder="1" applyAlignment="1">
      <alignment horizontal="left" vertical="center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5" fillId="0" borderId="10" xfId="0" applyFont="1" applyBorder="1" applyAlignment="1">
      <alignment horizontal="left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autoPageBreaks="0" fitToPage="1"/>
  </sheetPr>
  <dimension ref="A1:O71"/>
  <sheetViews>
    <sheetView showGridLines="0" showRowColHeaders="0" topLeftCell="A34" workbookViewId="0">
      <selection activeCell="H25" sqref="H25:K25"/>
    </sheetView>
  </sheetViews>
  <sheetFormatPr defaultRowHeight="15.75"/>
  <cols>
    <col min="1" max="1" width="2.125" style="1" customWidth="1"/>
    <col min="2" max="2" width="20.875" style="1" customWidth="1"/>
    <col min="3" max="3" width="8.875" style="1" customWidth="1"/>
    <col min="4" max="4" width="1.75" style="1" customWidth="1"/>
    <col min="5" max="5" width="1.875" style="1" customWidth="1"/>
    <col min="6" max="6" width="6.75" style="1" customWidth="1"/>
    <col min="7" max="7" width="4.625" style="1" customWidth="1"/>
    <col min="8" max="8" width="8" style="1" customWidth="1"/>
    <col min="9" max="9" width="2.5" style="1" customWidth="1"/>
    <col min="10" max="10" width="1.875" style="1" customWidth="1"/>
    <col min="11" max="11" width="7.5" style="1" customWidth="1"/>
    <col min="12" max="12" width="11.25" style="1" customWidth="1"/>
    <col min="13" max="13" width="6" style="1" customWidth="1"/>
    <col min="14" max="14" width="5.625" style="1" customWidth="1"/>
    <col min="15" max="15" width="2.125" style="1" customWidth="1"/>
    <col min="16" max="16384" width="9" style="1"/>
  </cols>
  <sheetData>
    <row r="1" spans="1:15" ht="10.5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21.75" customHeight="1">
      <c r="A2" s="19"/>
      <c r="B2" s="204" t="s">
        <v>121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19"/>
    </row>
    <row r="3" spans="1:15" s="43" customFormat="1" ht="12" customHeight="1">
      <c r="A3" s="42"/>
      <c r="B3" s="146" t="s">
        <v>3</v>
      </c>
      <c r="C3" s="147"/>
      <c r="D3" s="137" t="s">
        <v>118</v>
      </c>
      <c r="E3" s="138"/>
      <c r="F3" s="138"/>
      <c r="G3" s="138"/>
      <c r="H3" s="138"/>
      <c r="I3" s="138"/>
      <c r="J3" s="139"/>
      <c r="K3" s="143" t="s">
        <v>5</v>
      </c>
      <c r="L3" s="144"/>
      <c r="M3" s="144"/>
      <c r="N3" s="145"/>
      <c r="O3" s="42"/>
    </row>
    <row r="4" spans="1:15" s="43" customFormat="1" ht="12" customHeight="1">
      <c r="A4" s="42"/>
      <c r="B4" s="148" t="s">
        <v>4</v>
      </c>
      <c r="C4" s="149"/>
      <c r="D4" s="140"/>
      <c r="E4" s="141"/>
      <c r="F4" s="141"/>
      <c r="G4" s="141"/>
      <c r="H4" s="141"/>
      <c r="I4" s="141"/>
      <c r="J4" s="142"/>
      <c r="K4" s="140"/>
      <c r="L4" s="141"/>
      <c r="M4" s="141"/>
      <c r="N4" s="142"/>
      <c r="O4" s="42"/>
    </row>
    <row r="5" spans="1:15" ht="13.5" customHeight="1">
      <c r="A5" s="19"/>
      <c r="B5" s="111"/>
      <c r="C5" s="112"/>
      <c r="D5" s="140"/>
      <c r="E5" s="141"/>
      <c r="F5" s="141"/>
      <c r="G5" s="141"/>
      <c r="H5" s="141"/>
      <c r="I5" s="141"/>
      <c r="J5" s="142"/>
      <c r="K5" s="119"/>
      <c r="L5" s="122"/>
      <c r="M5" s="122"/>
      <c r="N5" s="123"/>
      <c r="O5" s="19"/>
    </row>
    <row r="6" spans="1:15" ht="13.5" customHeight="1">
      <c r="A6" s="19"/>
      <c r="B6" s="111" t="s">
        <v>127</v>
      </c>
      <c r="C6" s="224"/>
      <c r="D6" s="140"/>
      <c r="E6" s="141"/>
      <c r="F6" s="141"/>
      <c r="G6" s="141"/>
      <c r="H6" s="141"/>
      <c r="I6" s="141"/>
      <c r="J6" s="142"/>
      <c r="K6" s="119" t="s">
        <v>130</v>
      </c>
      <c r="L6" s="120"/>
      <c r="M6" s="120"/>
      <c r="N6" s="121"/>
      <c r="O6" s="19"/>
    </row>
    <row r="7" spans="1:15" ht="13.5" customHeight="1">
      <c r="A7" s="19"/>
      <c r="B7" s="124"/>
      <c r="C7" s="125"/>
      <c r="D7" s="140"/>
      <c r="E7" s="141"/>
      <c r="F7" s="141"/>
      <c r="G7" s="141"/>
      <c r="H7" s="141"/>
      <c r="I7" s="141"/>
      <c r="J7" s="142"/>
      <c r="K7" s="119"/>
      <c r="L7" s="120"/>
      <c r="M7" s="120"/>
      <c r="N7" s="121"/>
      <c r="O7" s="19"/>
    </row>
    <row r="8" spans="1:15" ht="13.5" customHeight="1">
      <c r="A8" s="19"/>
      <c r="B8" s="20" t="s">
        <v>7</v>
      </c>
      <c r="C8" s="21"/>
      <c r="D8" s="140"/>
      <c r="E8" s="141"/>
      <c r="F8" s="141"/>
      <c r="G8" s="141"/>
      <c r="H8" s="141"/>
      <c r="I8" s="141"/>
      <c r="J8" s="142"/>
      <c r="K8" s="119"/>
      <c r="L8" s="120"/>
      <c r="M8" s="120"/>
      <c r="N8" s="121"/>
      <c r="O8" s="19"/>
    </row>
    <row r="9" spans="1:15" ht="13.5" customHeight="1">
      <c r="A9" s="19"/>
      <c r="B9" s="150" t="s">
        <v>128</v>
      </c>
      <c r="C9" s="151"/>
      <c r="D9" s="20"/>
      <c r="E9" s="22"/>
      <c r="F9" s="23" t="s">
        <v>0</v>
      </c>
      <c r="G9" s="152" t="s">
        <v>131</v>
      </c>
      <c r="H9" s="152"/>
      <c r="I9" s="24" t="s">
        <v>89</v>
      </c>
      <c r="J9" s="25"/>
      <c r="K9" s="153" t="s">
        <v>6</v>
      </c>
      <c r="L9" s="154"/>
      <c r="M9" s="154"/>
      <c r="N9" s="155"/>
      <c r="O9" s="19"/>
    </row>
    <row r="10" spans="1:15" ht="3" customHeight="1">
      <c r="A10" s="19"/>
      <c r="B10" s="72"/>
      <c r="C10" s="73"/>
      <c r="D10" s="26"/>
      <c r="E10" s="27"/>
      <c r="F10" s="27"/>
      <c r="G10" s="27"/>
      <c r="H10" s="27"/>
      <c r="I10" s="27"/>
      <c r="J10" s="28"/>
      <c r="K10" s="72"/>
      <c r="L10" s="74"/>
      <c r="M10" s="74"/>
      <c r="N10" s="73"/>
      <c r="O10" s="19"/>
    </row>
    <row r="11" spans="1:15" ht="11.25" customHeight="1">
      <c r="A11" s="3"/>
      <c r="B11" s="206" t="s">
        <v>1</v>
      </c>
      <c r="C11" s="209" t="s">
        <v>119</v>
      </c>
      <c r="D11" s="210"/>
      <c r="E11" s="211"/>
      <c r="F11" s="209" t="s">
        <v>120</v>
      </c>
      <c r="G11" s="211"/>
      <c r="H11" s="218" t="s">
        <v>2</v>
      </c>
      <c r="I11" s="210"/>
      <c r="J11" s="210"/>
      <c r="K11" s="211"/>
      <c r="L11" s="219" t="s">
        <v>119</v>
      </c>
      <c r="M11" s="209" t="s">
        <v>120</v>
      </c>
      <c r="N11" s="211"/>
      <c r="O11" s="3"/>
    </row>
    <row r="12" spans="1:15" ht="11.25" customHeight="1">
      <c r="A12" s="3"/>
      <c r="B12" s="207"/>
      <c r="C12" s="212"/>
      <c r="D12" s="213"/>
      <c r="E12" s="214"/>
      <c r="F12" s="212"/>
      <c r="G12" s="214"/>
      <c r="H12" s="212"/>
      <c r="I12" s="213"/>
      <c r="J12" s="213"/>
      <c r="K12" s="214"/>
      <c r="L12" s="220"/>
      <c r="M12" s="140"/>
      <c r="N12" s="142"/>
      <c r="O12" s="3"/>
    </row>
    <row r="13" spans="1:15" ht="11.25" customHeight="1">
      <c r="A13" s="3"/>
      <c r="B13" s="208"/>
      <c r="C13" s="215"/>
      <c r="D13" s="216"/>
      <c r="E13" s="217"/>
      <c r="F13" s="215"/>
      <c r="G13" s="217"/>
      <c r="H13" s="215"/>
      <c r="I13" s="216"/>
      <c r="J13" s="216"/>
      <c r="K13" s="217"/>
      <c r="L13" s="221"/>
      <c r="M13" s="222"/>
      <c r="N13" s="223"/>
      <c r="O13" s="3"/>
    </row>
    <row r="14" spans="1:15" ht="13.5" customHeight="1">
      <c r="A14" s="3"/>
      <c r="B14" s="4" t="s">
        <v>8</v>
      </c>
      <c r="C14" s="75">
        <f>IF(AND(C15="",C17="",C33="",C35="",C44=""),"",SUM(C15,C17,C33,C35,C44))</f>
        <v>0</v>
      </c>
      <c r="D14" s="76"/>
      <c r="E14" s="77"/>
      <c r="F14" s="75">
        <f>IF(AND(F15="",F17="",F33="",F35="",F44=""),"",SUM(F15,F17,F33,F35,F44))</f>
        <v>0</v>
      </c>
      <c r="G14" s="77"/>
      <c r="H14" s="115" t="s">
        <v>17</v>
      </c>
      <c r="I14" s="116"/>
      <c r="J14" s="116"/>
      <c r="K14" s="117"/>
      <c r="L14" s="48">
        <f>IF(AND(L15="",L17="",L20="",L22="",L24=""),"",SUM(L15,L17,L20,L22,L24))</f>
        <v>1126808.1099999994</v>
      </c>
      <c r="M14" s="91">
        <f>IF(AND(M15="",M17="",M20="",M22="",M24=""),"",SUM(M15,M17,M20,M22,M24))</f>
        <v>1175659.0999999996</v>
      </c>
      <c r="N14" s="118"/>
      <c r="O14" s="3"/>
    </row>
    <row r="15" spans="1:15" ht="12.75" customHeight="1">
      <c r="A15" s="3"/>
      <c r="B15" s="5" t="s">
        <v>90</v>
      </c>
      <c r="C15" s="87"/>
      <c r="D15" s="103"/>
      <c r="E15" s="98"/>
      <c r="F15" s="87"/>
      <c r="G15" s="98"/>
      <c r="H15" s="78" t="s">
        <v>71</v>
      </c>
      <c r="I15" s="128"/>
      <c r="J15" s="128"/>
      <c r="K15" s="129"/>
      <c r="L15" s="65">
        <v>9852175</v>
      </c>
      <c r="M15" s="87">
        <v>9733793.8599999994</v>
      </c>
      <c r="N15" s="98"/>
      <c r="O15" s="3"/>
    </row>
    <row r="16" spans="1:15" ht="12.75" customHeight="1">
      <c r="A16" s="3"/>
      <c r="B16" s="6" t="s">
        <v>91</v>
      </c>
      <c r="C16" s="99"/>
      <c r="D16" s="126"/>
      <c r="E16" s="100"/>
      <c r="F16" s="99"/>
      <c r="G16" s="100"/>
      <c r="H16" s="130"/>
      <c r="I16" s="131"/>
      <c r="J16" s="131"/>
      <c r="K16" s="132"/>
      <c r="L16" s="136"/>
      <c r="M16" s="99"/>
      <c r="N16" s="100"/>
      <c r="O16" s="3"/>
    </row>
    <row r="17" spans="1:15" ht="25.5" customHeight="1">
      <c r="A17" s="3"/>
      <c r="B17" s="44" t="s">
        <v>9</v>
      </c>
      <c r="C17" s="113">
        <f>IF(AND(C18="",C28="",C30=""),"",SUM(C18,C28,C30))</f>
        <v>0</v>
      </c>
      <c r="D17" s="127"/>
      <c r="E17" s="114"/>
      <c r="F17" s="113">
        <f>IF(AND(F18="",F28="",F30=""),"",SUM(F18,F28,F30))</f>
        <v>0</v>
      </c>
      <c r="G17" s="114"/>
      <c r="H17" s="133" t="s">
        <v>96</v>
      </c>
      <c r="I17" s="134"/>
      <c r="J17" s="134"/>
      <c r="K17" s="135"/>
      <c r="L17" s="49">
        <f>IF(AND(L18="",L19=""),"",SUM(L18,L19))</f>
        <v>-8725366.8900000006</v>
      </c>
      <c r="M17" s="113">
        <f>IF(AND(M18="",M19=""),"",SUM(M18,M19))</f>
        <v>-8558134.7599999998</v>
      </c>
      <c r="N17" s="114"/>
      <c r="O17" s="3"/>
    </row>
    <row r="18" spans="1:15" ht="12.75" customHeight="1">
      <c r="A18" s="3"/>
      <c r="B18" s="4" t="s">
        <v>21</v>
      </c>
      <c r="C18" s="91">
        <f>IF(AND(C19="",C20="",C22="",C24="",C26=""),"",SUM(C19,C20,C22,C24,C26))</f>
        <v>0</v>
      </c>
      <c r="D18" s="92"/>
      <c r="E18" s="93"/>
      <c r="F18" s="91">
        <f>IF(AND(F19="",F20="",F22="",F24="",F26=""),"",SUM(F19,F20,F22,F24,F26))</f>
        <v>0</v>
      </c>
      <c r="G18" s="93"/>
      <c r="H18" s="94" t="s">
        <v>72</v>
      </c>
      <c r="I18" s="95"/>
      <c r="J18" s="95"/>
      <c r="K18" s="95"/>
      <c r="L18" s="46"/>
      <c r="M18" s="84"/>
      <c r="N18" s="85"/>
      <c r="O18" s="3"/>
    </row>
    <row r="19" spans="1:15" ht="12.75" customHeight="1">
      <c r="A19" s="3"/>
      <c r="B19" s="8" t="s">
        <v>10</v>
      </c>
      <c r="C19" s="86"/>
      <c r="D19" s="70"/>
      <c r="E19" s="71"/>
      <c r="F19" s="86"/>
      <c r="G19" s="71"/>
      <c r="H19" s="94" t="s">
        <v>95</v>
      </c>
      <c r="I19" s="95"/>
      <c r="J19" s="95"/>
      <c r="K19" s="110"/>
      <c r="L19" s="47">
        <v>-8725366.8900000006</v>
      </c>
      <c r="M19" s="86">
        <v>-8558134.7599999998</v>
      </c>
      <c r="N19" s="71"/>
      <c r="O19" s="3"/>
    </row>
    <row r="20" spans="1:15" ht="12.75" customHeight="1">
      <c r="A20" s="3"/>
      <c r="B20" s="9" t="s">
        <v>22</v>
      </c>
      <c r="C20" s="55"/>
      <c r="D20" s="67"/>
      <c r="E20" s="68"/>
      <c r="F20" s="55"/>
      <c r="G20" s="67"/>
      <c r="H20" s="107" t="s">
        <v>73</v>
      </c>
      <c r="I20" s="108"/>
      <c r="J20" s="108"/>
      <c r="K20" s="109"/>
      <c r="L20" s="65"/>
      <c r="M20" s="87"/>
      <c r="N20" s="88"/>
      <c r="O20" s="3"/>
    </row>
    <row r="21" spans="1:15" ht="12.75" customHeight="1">
      <c r="A21" s="3"/>
      <c r="B21" s="7" t="s">
        <v>23</v>
      </c>
      <c r="C21" s="69"/>
      <c r="D21" s="70"/>
      <c r="E21" s="71"/>
      <c r="F21" s="69"/>
      <c r="G21" s="70"/>
      <c r="H21" s="107" t="s">
        <v>97</v>
      </c>
      <c r="I21" s="108"/>
      <c r="J21" s="108"/>
      <c r="K21" s="109"/>
      <c r="L21" s="66"/>
      <c r="M21" s="89"/>
      <c r="N21" s="90"/>
      <c r="O21" s="3"/>
    </row>
    <row r="22" spans="1:15" ht="12.75" customHeight="1">
      <c r="A22" s="3"/>
      <c r="B22" s="9" t="s">
        <v>92</v>
      </c>
      <c r="C22" s="55"/>
      <c r="D22" s="67"/>
      <c r="E22" s="68"/>
      <c r="F22" s="55"/>
      <c r="G22" s="67"/>
      <c r="H22" s="78" t="s">
        <v>35</v>
      </c>
      <c r="I22" s="79"/>
      <c r="J22" s="79"/>
      <c r="K22" s="80"/>
      <c r="L22" s="65"/>
      <c r="M22" s="87"/>
      <c r="N22" s="88"/>
      <c r="O22" s="3"/>
    </row>
    <row r="23" spans="1:15" ht="12.75" customHeight="1">
      <c r="A23" s="3"/>
      <c r="B23" s="7" t="s">
        <v>93</v>
      </c>
      <c r="C23" s="69"/>
      <c r="D23" s="70"/>
      <c r="E23" s="71"/>
      <c r="F23" s="69"/>
      <c r="G23" s="70"/>
      <c r="H23" s="81" t="s">
        <v>98</v>
      </c>
      <c r="I23" s="82"/>
      <c r="J23" s="82"/>
      <c r="K23" s="83"/>
      <c r="L23" s="66"/>
      <c r="M23" s="89"/>
      <c r="N23" s="90"/>
      <c r="O23" s="3"/>
    </row>
    <row r="24" spans="1:15" ht="12.75" customHeight="1">
      <c r="A24" s="3"/>
      <c r="B24" s="9" t="s">
        <v>24</v>
      </c>
      <c r="C24" s="55"/>
      <c r="D24" s="67"/>
      <c r="E24" s="68"/>
      <c r="F24" s="55"/>
      <c r="G24" s="67"/>
      <c r="H24" s="78" t="s">
        <v>36</v>
      </c>
      <c r="I24" s="101"/>
      <c r="J24" s="101"/>
      <c r="K24" s="102"/>
      <c r="L24" s="65"/>
      <c r="M24" s="87"/>
      <c r="N24" s="88"/>
      <c r="O24" s="3"/>
    </row>
    <row r="25" spans="1:15" ht="12.75" customHeight="1">
      <c r="A25" s="3"/>
      <c r="B25" s="7"/>
      <c r="C25" s="69"/>
      <c r="D25" s="70"/>
      <c r="E25" s="71"/>
      <c r="F25" s="69"/>
      <c r="G25" s="70"/>
      <c r="H25" s="107" t="s">
        <v>79</v>
      </c>
      <c r="I25" s="200"/>
      <c r="J25" s="200"/>
      <c r="K25" s="201"/>
      <c r="L25" s="66"/>
      <c r="M25" s="89"/>
      <c r="N25" s="90"/>
      <c r="O25" s="3"/>
    </row>
    <row r="26" spans="1:15" ht="12.75" customHeight="1">
      <c r="A26" s="3"/>
      <c r="B26" s="9" t="s">
        <v>25</v>
      </c>
      <c r="C26" s="55">
        <v>0</v>
      </c>
      <c r="D26" s="67"/>
      <c r="E26" s="68"/>
      <c r="F26" s="55">
        <v>0</v>
      </c>
      <c r="G26" s="67"/>
      <c r="H26" s="78" t="s">
        <v>99</v>
      </c>
      <c r="I26" s="101"/>
      <c r="J26" s="101"/>
      <c r="K26" s="102"/>
      <c r="L26" s="65"/>
      <c r="M26" s="87"/>
      <c r="N26" s="88"/>
      <c r="O26" s="3"/>
    </row>
    <row r="27" spans="1:15" ht="12.75" customHeight="1">
      <c r="A27" s="3"/>
      <c r="B27" s="45"/>
      <c r="C27" s="69"/>
      <c r="D27" s="70"/>
      <c r="E27" s="71"/>
      <c r="F27" s="69"/>
      <c r="G27" s="70"/>
      <c r="H27" s="81" t="s">
        <v>100</v>
      </c>
      <c r="I27" s="227"/>
      <c r="J27" s="227"/>
      <c r="K27" s="228"/>
      <c r="L27" s="66"/>
      <c r="M27" s="89"/>
      <c r="N27" s="90"/>
      <c r="O27" s="3"/>
    </row>
    <row r="28" spans="1:15" ht="12.75" customHeight="1">
      <c r="A28" s="3"/>
      <c r="B28" s="5" t="s">
        <v>74</v>
      </c>
      <c r="C28" s="87"/>
      <c r="D28" s="96"/>
      <c r="E28" s="88"/>
      <c r="F28" s="87"/>
      <c r="G28" s="98"/>
      <c r="H28" s="78" t="s">
        <v>80</v>
      </c>
      <c r="I28" s="79"/>
      <c r="J28" s="79"/>
      <c r="K28" s="80"/>
      <c r="L28" s="65"/>
      <c r="M28" s="87"/>
      <c r="N28" s="88"/>
      <c r="O28" s="3"/>
    </row>
    <row r="29" spans="1:15" ht="12.75" customHeight="1">
      <c r="A29" s="3"/>
      <c r="B29" s="6" t="s">
        <v>26</v>
      </c>
      <c r="C29" s="89"/>
      <c r="D29" s="97"/>
      <c r="E29" s="90"/>
      <c r="F29" s="99"/>
      <c r="G29" s="100"/>
      <c r="H29" s="81" t="s">
        <v>13</v>
      </c>
      <c r="I29" s="82"/>
      <c r="J29" s="82"/>
      <c r="K29" s="83"/>
      <c r="L29" s="66"/>
      <c r="M29" s="89"/>
      <c r="N29" s="90"/>
      <c r="O29" s="3"/>
    </row>
    <row r="30" spans="1:15" ht="12.75" customHeight="1">
      <c r="A30" s="3"/>
      <c r="B30" s="5" t="s">
        <v>94</v>
      </c>
      <c r="C30" s="87"/>
      <c r="D30" s="103"/>
      <c r="E30" s="98"/>
      <c r="F30" s="87"/>
      <c r="G30" s="98"/>
      <c r="H30" s="78" t="s">
        <v>37</v>
      </c>
      <c r="I30" s="101"/>
      <c r="J30" s="101"/>
      <c r="K30" s="102"/>
      <c r="L30" s="195">
        <f>IF(AND(L33="",'Strona 2'!N2=""),"",SUM(L33)+SUM('Strona 2'!N2))</f>
        <v>43221.619999999995</v>
      </c>
      <c r="M30" s="113">
        <f>IF(AND(M33="",'Strona 2'!O2=""),"",SUM(M33)+SUM('Strona 2'!O2))</f>
        <v>48770.34</v>
      </c>
      <c r="N30" s="197"/>
      <c r="O30" s="3"/>
    </row>
    <row r="31" spans="1:15" ht="12.75" customHeight="1">
      <c r="A31" s="3"/>
      <c r="B31" s="10" t="s">
        <v>27</v>
      </c>
      <c r="C31" s="104"/>
      <c r="D31" s="105"/>
      <c r="E31" s="106"/>
      <c r="F31" s="104"/>
      <c r="G31" s="106"/>
      <c r="H31" s="107" t="s">
        <v>16</v>
      </c>
      <c r="I31" s="200"/>
      <c r="J31" s="200"/>
      <c r="K31" s="201"/>
      <c r="L31" s="202"/>
      <c r="M31" s="225"/>
      <c r="N31" s="226"/>
      <c r="O31" s="3"/>
    </row>
    <row r="32" spans="1:15" ht="12.75" customHeight="1">
      <c r="A32" s="3"/>
      <c r="B32" s="6"/>
      <c r="C32" s="89"/>
      <c r="D32" s="97"/>
      <c r="E32" s="90"/>
      <c r="F32" s="89"/>
      <c r="G32" s="90"/>
      <c r="H32" s="81" t="s">
        <v>101</v>
      </c>
      <c r="I32" s="227"/>
      <c r="J32" s="227"/>
      <c r="K32" s="228"/>
      <c r="L32" s="203"/>
      <c r="M32" s="191"/>
      <c r="N32" s="193"/>
      <c r="O32" s="3"/>
    </row>
    <row r="33" spans="1:15" ht="12.75" customHeight="1">
      <c r="A33" s="3"/>
      <c r="B33" s="5" t="s">
        <v>77</v>
      </c>
      <c r="C33" s="87"/>
      <c r="D33" s="103"/>
      <c r="E33" s="98"/>
      <c r="F33" s="87"/>
      <c r="G33" s="98"/>
      <c r="H33" s="78" t="s">
        <v>81</v>
      </c>
      <c r="I33" s="79"/>
      <c r="J33" s="79"/>
      <c r="K33" s="80"/>
      <c r="L33" s="195">
        <f>IF(AND(L35="",L37="",L39="",L42="",L44="",L46="",L49="",L53="",L55="",L57="",L59=""),"",SUM(L35,L37,L39,L42,L44,L46,L49,L53,L55,L57,L59))</f>
        <v>43221.619999999995</v>
      </c>
      <c r="M33" s="113">
        <f>IF(AND(M35="",M37="",M39="",M42="",M44="",M46="",M49="",M53="",M55="",M57="",M59=""),"",SUM(M35,M37,M39,M42,M44,M46,M49,M53,M55,M57,M59))</f>
        <v>48770.34</v>
      </c>
      <c r="N33" s="197"/>
      <c r="O33" s="3"/>
    </row>
    <row r="34" spans="1:15" ht="12.75" customHeight="1">
      <c r="A34" s="3"/>
      <c r="B34" s="6" t="s">
        <v>13</v>
      </c>
      <c r="C34" s="99"/>
      <c r="D34" s="126"/>
      <c r="E34" s="100"/>
      <c r="F34" s="99"/>
      <c r="G34" s="100"/>
      <c r="H34" s="81" t="s">
        <v>16</v>
      </c>
      <c r="I34" s="82"/>
      <c r="J34" s="82"/>
      <c r="K34" s="83"/>
      <c r="L34" s="196"/>
      <c r="M34" s="198"/>
      <c r="N34" s="199"/>
      <c r="O34" s="3"/>
    </row>
    <row r="35" spans="1:15" ht="12.75" customHeight="1">
      <c r="A35" s="3"/>
      <c r="B35" s="5" t="s">
        <v>28</v>
      </c>
      <c r="C35" s="113" t="str">
        <f>IF(AND(C37="",C39="",C42),"",SUM(C37,C39,C42))</f>
        <v/>
      </c>
      <c r="D35" s="127"/>
      <c r="E35" s="114"/>
      <c r="F35" s="113" t="str">
        <f>IF(AND(F37="",F39="",F42),"",SUM(F37,F39,F42))</f>
        <v/>
      </c>
      <c r="G35" s="114"/>
      <c r="H35" s="59" t="s">
        <v>82</v>
      </c>
      <c r="I35" s="60"/>
      <c r="J35" s="60"/>
      <c r="K35" s="61"/>
      <c r="L35" s="173">
        <v>57.2</v>
      </c>
      <c r="M35" s="55"/>
      <c r="N35" s="68"/>
      <c r="O35" s="3"/>
    </row>
    <row r="36" spans="1:15" ht="12.75" customHeight="1">
      <c r="A36" s="3"/>
      <c r="B36" s="10" t="s">
        <v>11</v>
      </c>
      <c r="C36" s="191"/>
      <c r="D36" s="192"/>
      <c r="E36" s="193"/>
      <c r="F36" s="191"/>
      <c r="G36" s="193"/>
      <c r="H36" s="62" t="s">
        <v>38</v>
      </c>
      <c r="I36" s="63"/>
      <c r="J36" s="63"/>
      <c r="K36" s="64"/>
      <c r="L36" s="175"/>
      <c r="M36" s="69"/>
      <c r="N36" s="71"/>
      <c r="O36" s="3"/>
    </row>
    <row r="37" spans="1:15" ht="12.75" customHeight="1">
      <c r="A37" s="3"/>
      <c r="B37" s="9" t="s">
        <v>19</v>
      </c>
      <c r="C37" s="55"/>
      <c r="D37" s="159"/>
      <c r="E37" s="56"/>
      <c r="F37" s="55"/>
      <c r="G37" s="56"/>
      <c r="H37" s="59" t="s">
        <v>39</v>
      </c>
      <c r="I37" s="60"/>
      <c r="J37" s="60"/>
      <c r="K37" s="61"/>
      <c r="L37" s="173"/>
      <c r="M37" s="55"/>
      <c r="N37" s="56"/>
      <c r="O37" s="3"/>
    </row>
    <row r="38" spans="1:15" ht="12.75" customHeight="1">
      <c r="A38" s="3"/>
      <c r="B38" s="7"/>
      <c r="C38" s="57"/>
      <c r="D38" s="160"/>
      <c r="E38" s="58"/>
      <c r="F38" s="57"/>
      <c r="G38" s="58"/>
      <c r="H38" s="62" t="s">
        <v>40</v>
      </c>
      <c r="I38" s="63"/>
      <c r="J38" s="63"/>
      <c r="K38" s="64"/>
      <c r="L38" s="187"/>
      <c r="M38" s="57"/>
      <c r="N38" s="58"/>
      <c r="O38" s="3"/>
    </row>
    <row r="39" spans="1:15" ht="12.75" customHeight="1">
      <c r="A39" s="3"/>
      <c r="B39" s="9" t="s">
        <v>12</v>
      </c>
      <c r="C39" s="55"/>
      <c r="D39" s="67"/>
      <c r="E39" s="68"/>
      <c r="F39" s="55"/>
      <c r="G39" s="68"/>
      <c r="H39" s="59" t="s">
        <v>83</v>
      </c>
      <c r="I39" s="60"/>
      <c r="J39" s="60"/>
      <c r="K39" s="61"/>
      <c r="L39" s="173">
        <v>7110.53</v>
      </c>
      <c r="M39" s="55">
        <v>8029.48</v>
      </c>
      <c r="N39" s="68"/>
      <c r="O39" s="3"/>
    </row>
    <row r="40" spans="1:15" ht="12.75" customHeight="1">
      <c r="A40" s="3"/>
      <c r="B40" s="7" t="s">
        <v>13</v>
      </c>
      <c r="C40" s="176"/>
      <c r="D40" s="194"/>
      <c r="E40" s="177"/>
      <c r="F40" s="176"/>
      <c r="G40" s="177"/>
      <c r="H40" s="52" t="s">
        <v>102</v>
      </c>
      <c r="I40" s="53"/>
      <c r="J40" s="53"/>
      <c r="K40" s="54"/>
      <c r="L40" s="174"/>
      <c r="M40" s="176"/>
      <c r="N40" s="177"/>
      <c r="O40" s="3"/>
    </row>
    <row r="41" spans="1:15" ht="12.75" customHeight="1">
      <c r="A41" s="3"/>
      <c r="B41" s="7"/>
      <c r="C41" s="69"/>
      <c r="D41" s="70"/>
      <c r="E41" s="71"/>
      <c r="F41" s="69"/>
      <c r="G41" s="71"/>
      <c r="H41" s="62" t="s">
        <v>103</v>
      </c>
      <c r="I41" s="63"/>
      <c r="J41" s="63"/>
      <c r="K41" s="64"/>
      <c r="L41" s="175"/>
      <c r="M41" s="69"/>
      <c r="N41" s="71"/>
      <c r="O41" s="3"/>
    </row>
    <row r="42" spans="1:15" ht="12.75" customHeight="1">
      <c r="A42" s="3"/>
      <c r="B42" s="9" t="s">
        <v>29</v>
      </c>
      <c r="C42" s="55"/>
      <c r="D42" s="67"/>
      <c r="E42" s="68"/>
      <c r="F42" s="55"/>
      <c r="G42" s="68"/>
      <c r="H42" s="59" t="s">
        <v>84</v>
      </c>
      <c r="I42" s="60"/>
      <c r="J42" s="60"/>
      <c r="K42" s="61"/>
      <c r="L42" s="173">
        <v>36053.89</v>
      </c>
      <c r="M42" s="55">
        <v>40522.61</v>
      </c>
      <c r="N42" s="68"/>
      <c r="O42" s="3"/>
    </row>
    <row r="43" spans="1:15" ht="12.75" customHeight="1">
      <c r="A43" s="3"/>
      <c r="B43" s="7" t="s">
        <v>11</v>
      </c>
      <c r="C43" s="69"/>
      <c r="D43" s="70"/>
      <c r="E43" s="71"/>
      <c r="F43" s="69"/>
      <c r="G43" s="71"/>
      <c r="H43" s="62" t="s">
        <v>41</v>
      </c>
      <c r="I43" s="63"/>
      <c r="J43" s="63"/>
      <c r="K43" s="64"/>
      <c r="L43" s="175"/>
      <c r="M43" s="69"/>
      <c r="N43" s="71"/>
      <c r="O43" s="3"/>
    </row>
    <row r="44" spans="1:15" ht="12.75" customHeight="1">
      <c r="A44" s="3"/>
      <c r="B44" s="5" t="s">
        <v>78</v>
      </c>
      <c r="C44" s="87"/>
      <c r="D44" s="103"/>
      <c r="E44" s="98"/>
      <c r="F44" s="87"/>
      <c r="G44" s="98"/>
      <c r="H44" s="59" t="s">
        <v>104</v>
      </c>
      <c r="I44" s="60"/>
      <c r="J44" s="60"/>
      <c r="K44" s="61"/>
      <c r="L44" s="173"/>
      <c r="M44" s="55">
        <v>218.25</v>
      </c>
      <c r="N44" s="68"/>
      <c r="O44" s="3"/>
    </row>
    <row r="45" spans="1:15" ht="12.75" customHeight="1">
      <c r="A45" s="3"/>
      <c r="B45" s="10" t="s">
        <v>79</v>
      </c>
      <c r="C45" s="99"/>
      <c r="D45" s="126"/>
      <c r="E45" s="100"/>
      <c r="F45" s="99"/>
      <c r="G45" s="100"/>
      <c r="H45" s="62"/>
      <c r="I45" s="63"/>
      <c r="J45" s="63"/>
      <c r="K45" s="64"/>
      <c r="L45" s="175"/>
      <c r="M45" s="69"/>
      <c r="N45" s="71"/>
      <c r="O45" s="3"/>
    </row>
    <row r="46" spans="1:15" ht="12.75" customHeight="1">
      <c r="A46" s="3"/>
      <c r="B46" s="5" t="s">
        <v>14</v>
      </c>
      <c r="C46" s="113">
        <f>IF(AND(C49="",'Strona 2'!D2="",'Strona 2'!D16="",'Strona 2'!D25="",'Strona 2'!D27=""),"",SUM(C49,'Strona 2'!D2,'Strona 2'!D16,'Strona 2'!D25,'Strona 2'!D27))</f>
        <v>1170029.73</v>
      </c>
      <c r="D46" s="127"/>
      <c r="E46" s="114"/>
      <c r="F46" s="113">
        <f>IF(AND(F49="",'Strona 2'!H2="",'Strona 2'!H16="",'Strona 2'!H25="",'Strona 2'!H27=""),"",SUM(F49,'Strona 2'!H2,'Strona 2'!H16,'Strona 2'!H25,'Strona 2'!H27))</f>
        <v>1224429.44</v>
      </c>
      <c r="G46" s="114"/>
      <c r="H46" s="184" t="s">
        <v>105</v>
      </c>
      <c r="I46" s="185"/>
      <c r="J46" s="185"/>
      <c r="K46" s="186"/>
      <c r="L46" s="173"/>
      <c r="M46" s="55"/>
      <c r="N46" s="68"/>
      <c r="O46" s="3"/>
    </row>
    <row r="47" spans="1:15" ht="12.75" customHeight="1">
      <c r="A47" s="3"/>
      <c r="B47" s="7"/>
      <c r="C47" s="161"/>
      <c r="D47" s="162"/>
      <c r="E47" s="163"/>
      <c r="F47" s="161"/>
      <c r="G47" s="163"/>
      <c r="H47" s="181" t="s">
        <v>42</v>
      </c>
      <c r="I47" s="182"/>
      <c r="J47" s="182"/>
      <c r="K47" s="183"/>
      <c r="L47" s="174"/>
      <c r="M47" s="176"/>
      <c r="N47" s="177"/>
      <c r="O47" s="3"/>
    </row>
    <row r="48" spans="1:15" ht="12.75" customHeight="1">
      <c r="A48" s="3"/>
      <c r="B48" s="7"/>
      <c r="C48" s="167"/>
      <c r="D48" s="168"/>
      <c r="E48" s="169"/>
      <c r="F48" s="167"/>
      <c r="G48" s="169"/>
      <c r="H48" s="170" t="s">
        <v>43</v>
      </c>
      <c r="I48" s="171"/>
      <c r="J48" s="171"/>
      <c r="K48" s="172"/>
      <c r="L48" s="175"/>
      <c r="M48" s="69"/>
      <c r="N48" s="71"/>
      <c r="O48" s="3"/>
    </row>
    <row r="49" spans="1:15" ht="12.75" customHeight="1">
      <c r="A49" s="3"/>
      <c r="B49" s="5" t="s">
        <v>15</v>
      </c>
      <c r="C49" s="113" t="str">
        <f>IF(AND(C53="",C55="",C57="",C59=""),"",SUM(C53,C55,C57,C59))</f>
        <v/>
      </c>
      <c r="D49" s="127"/>
      <c r="E49" s="114"/>
      <c r="F49" s="113" t="str">
        <f>IF(AND(F53="",F55="",F57="",F59=""),"",SUM(F53,F55,F57,F59))</f>
        <v/>
      </c>
      <c r="G49" s="114"/>
      <c r="H49" s="184" t="s">
        <v>75</v>
      </c>
      <c r="I49" s="185"/>
      <c r="J49" s="185"/>
      <c r="K49" s="186"/>
      <c r="L49" s="173">
        <v>0</v>
      </c>
      <c r="M49" s="55">
        <v>0</v>
      </c>
      <c r="N49" s="68"/>
      <c r="O49" s="3"/>
    </row>
    <row r="50" spans="1:15" ht="12.75" customHeight="1">
      <c r="A50" s="3"/>
      <c r="B50" s="7"/>
      <c r="C50" s="161"/>
      <c r="D50" s="162"/>
      <c r="E50" s="163"/>
      <c r="F50" s="161"/>
      <c r="G50" s="163"/>
      <c r="H50" s="181" t="s">
        <v>44</v>
      </c>
      <c r="I50" s="182"/>
      <c r="J50" s="182"/>
      <c r="K50" s="183"/>
      <c r="L50" s="174"/>
      <c r="M50" s="176"/>
      <c r="N50" s="177"/>
      <c r="O50" s="3"/>
    </row>
    <row r="51" spans="1:15" ht="12.75" customHeight="1">
      <c r="A51" s="3"/>
      <c r="B51" s="7"/>
      <c r="C51" s="164"/>
      <c r="D51" s="165"/>
      <c r="E51" s="166"/>
      <c r="F51" s="164"/>
      <c r="G51" s="166"/>
      <c r="H51" s="181" t="s">
        <v>45</v>
      </c>
      <c r="I51" s="182"/>
      <c r="J51" s="182"/>
      <c r="K51" s="183"/>
      <c r="L51" s="174"/>
      <c r="M51" s="176"/>
      <c r="N51" s="177"/>
      <c r="O51" s="3"/>
    </row>
    <row r="52" spans="1:15" ht="12.75" customHeight="1">
      <c r="A52" s="3"/>
      <c r="B52" s="7"/>
      <c r="C52" s="167"/>
      <c r="D52" s="168"/>
      <c r="E52" s="169"/>
      <c r="F52" s="167"/>
      <c r="G52" s="169"/>
      <c r="H52" s="170" t="s">
        <v>46</v>
      </c>
      <c r="I52" s="171"/>
      <c r="J52" s="171"/>
      <c r="K52" s="172"/>
      <c r="L52" s="175"/>
      <c r="M52" s="69"/>
      <c r="N52" s="71"/>
      <c r="O52" s="3"/>
    </row>
    <row r="53" spans="1:15" s="16" customFormat="1" ht="12.75" customHeight="1">
      <c r="A53" s="13"/>
      <c r="B53" s="9" t="s">
        <v>30</v>
      </c>
      <c r="C53" s="55"/>
      <c r="D53" s="159"/>
      <c r="E53" s="56"/>
      <c r="F53" s="55"/>
      <c r="G53" s="56"/>
      <c r="H53" s="59" t="s">
        <v>47</v>
      </c>
      <c r="I53" s="60"/>
      <c r="J53" s="60"/>
      <c r="K53" s="61"/>
      <c r="L53" s="173"/>
      <c r="M53" s="55"/>
      <c r="N53" s="56"/>
      <c r="O53" s="13"/>
    </row>
    <row r="54" spans="1:15" s="16" customFormat="1" ht="12.75" customHeight="1">
      <c r="A54" s="13"/>
      <c r="B54" s="7"/>
      <c r="C54" s="57"/>
      <c r="D54" s="160"/>
      <c r="E54" s="58"/>
      <c r="F54" s="57"/>
      <c r="G54" s="58"/>
      <c r="H54" s="62" t="s">
        <v>18</v>
      </c>
      <c r="I54" s="63"/>
      <c r="J54" s="63"/>
      <c r="K54" s="64"/>
      <c r="L54" s="187"/>
      <c r="M54" s="57"/>
      <c r="N54" s="58"/>
      <c r="O54" s="13"/>
    </row>
    <row r="55" spans="1:15" ht="12.75" customHeight="1">
      <c r="A55" s="3"/>
      <c r="B55" s="9" t="s">
        <v>31</v>
      </c>
      <c r="C55" s="55"/>
      <c r="D55" s="67"/>
      <c r="E55" s="68"/>
      <c r="F55" s="55"/>
      <c r="G55" s="68"/>
      <c r="H55" s="178"/>
      <c r="I55" s="179"/>
      <c r="J55" s="179"/>
      <c r="K55" s="180"/>
      <c r="L55" s="173"/>
      <c r="M55" s="55"/>
      <c r="N55" s="68"/>
      <c r="O55" s="3"/>
    </row>
    <row r="56" spans="1:15" ht="12.75" customHeight="1">
      <c r="A56" s="3"/>
      <c r="B56" s="8" t="s">
        <v>32</v>
      </c>
      <c r="C56" s="69"/>
      <c r="D56" s="70"/>
      <c r="E56" s="71"/>
      <c r="F56" s="69"/>
      <c r="G56" s="71"/>
      <c r="H56" s="188"/>
      <c r="I56" s="189"/>
      <c r="J56" s="189"/>
      <c r="K56" s="190"/>
      <c r="L56" s="175"/>
      <c r="M56" s="69"/>
      <c r="N56" s="71"/>
      <c r="O56" s="3"/>
    </row>
    <row r="57" spans="1:15" ht="12.75" customHeight="1">
      <c r="A57" s="3"/>
      <c r="B57" s="9" t="s">
        <v>33</v>
      </c>
      <c r="C57" s="55"/>
      <c r="D57" s="67"/>
      <c r="E57" s="68"/>
      <c r="F57" s="55"/>
      <c r="G57" s="68"/>
      <c r="H57" s="178"/>
      <c r="I57" s="179"/>
      <c r="J57" s="179"/>
      <c r="K57" s="180"/>
      <c r="L57" s="173"/>
      <c r="M57" s="55"/>
      <c r="N57" s="68"/>
      <c r="O57" s="3"/>
    </row>
    <row r="58" spans="1:15" ht="12.75" customHeight="1">
      <c r="A58" s="3"/>
      <c r="B58" s="8"/>
      <c r="C58" s="69"/>
      <c r="D58" s="70"/>
      <c r="E58" s="71"/>
      <c r="F58" s="69"/>
      <c r="G58" s="71"/>
      <c r="H58" s="188"/>
      <c r="I58" s="189"/>
      <c r="J58" s="189"/>
      <c r="K58" s="190"/>
      <c r="L58" s="175"/>
      <c r="M58" s="69"/>
      <c r="N58" s="71"/>
      <c r="O58" s="3"/>
    </row>
    <row r="59" spans="1:15" ht="12.75" customHeight="1">
      <c r="A59" s="3"/>
      <c r="B59" s="9" t="s">
        <v>34</v>
      </c>
      <c r="C59" s="55"/>
      <c r="D59" s="67"/>
      <c r="E59" s="68"/>
      <c r="F59" s="55"/>
      <c r="G59" s="68"/>
      <c r="H59" s="178"/>
      <c r="I59" s="179"/>
      <c r="J59" s="179"/>
      <c r="K59" s="180"/>
      <c r="L59" s="173"/>
      <c r="M59" s="55"/>
      <c r="N59" s="68"/>
      <c r="O59" s="3"/>
    </row>
    <row r="60" spans="1:15" ht="12.75" customHeight="1">
      <c r="A60" s="3"/>
      <c r="B60" s="8"/>
      <c r="C60" s="69"/>
      <c r="D60" s="70"/>
      <c r="E60" s="71"/>
      <c r="F60" s="69"/>
      <c r="G60" s="71"/>
      <c r="H60" s="188"/>
      <c r="I60" s="189"/>
      <c r="J60" s="189"/>
      <c r="K60" s="190"/>
      <c r="L60" s="175"/>
      <c r="M60" s="69"/>
      <c r="N60" s="71"/>
      <c r="O60" s="3"/>
    </row>
    <row r="61" spans="1:15" ht="24" customHeight="1">
      <c r="A61" s="3"/>
      <c r="B61" s="11"/>
      <c r="C61" s="157"/>
      <c r="D61" s="157"/>
      <c r="E61" s="157"/>
      <c r="F61" s="157"/>
      <c r="G61" s="157"/>
      <c r="H61" s="11"/>
      <c r="I61" s="11"/>
      <c r="J61" s="11"/>
      <c r="K61" s="11"/>
      <c r="L61" s="11"/>
      <c r="M61" s="157"/>
      <c r="N61" s="157"/>
      <c r="O61" s="3"/>
    </row>
    <row r="62" spans="1:15" ht="11.25" customHeight="1">
      <c r="A62" s="3"/>
      <c r="B62" s="158" t="s">
        <v>88</v>
      </c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3"/>
    </row>
    <row r="63" spans="1:15" ht="10.5" customHeight="1">
      <c r="A63" s="3"/>
      <c r="B63" s="11"/>
      <c r="C63" s="156"/>
      <c r="D63" s="156"/>
      <c r="E63" s="156"/>
      <c r="F63" s="156"/>
      <c r="G63" s="156"/>
      <c r="H63" s="12"/>
      <c r="I63" s="12"/>
      <c r="J63" s="12"/>
      <c r="K63" s="12"/>
      <c r="L63" s="12"/>
      <c r="M63" s="156"/>
      <c r="N63" s="156"/>
      <c r="O63" s="3"/>
    </row>
    <row r="64" spans="1:1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  <row r="65" spans="2:14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</row>
    <row r="66" spans="2:1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2:1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2:1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2:14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</row>
    <row r="71" spans="2:1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</row>
  </sheetData>
  <sheetProtection password="8DE7" sheet="1" objects="1" scenarios="1" formatCells="0"/>
  <mergeCells count="165">
    <mergeCell ref="B2:N2"/>
    <mergeCell ref="M59:N60"/>
    <mergeCell ref="H60:K60"/>
    <mergeCell ref="K8:N8"/>
    <mergeCell ref="B11:B13"/>
    <mergeCell ref="C11:E13"/>
    <mergeCell ref="F11:G13"/>
    <mergeCell ref="H11:K13"/>
    <mergeCell ref="L11:L13"/>
    <mergeCell ref="M11:N13"/>
    <mergeCell ref="B6:C6"/>
    <mergeCell ref="M24:N25"/>
    <mergeCell ref="L22:L23"/>
    <mergeCell ref="C22:E23"/>
    <mergeCell ref="F22:G23"/>
    <mergeCell ref="M30:N32"/>
    <mergeCell ref="H31:K31"/>
    <mergeCell ref="H32:K32"/>
    <mergeCell ref="F30:G32"/>
    <mergeCell ref="F24:G25"/>
    <mergeCell ref="L24:L25"/>
    <mergeCell ref="L26:L27"/>
    <mergeCell ref="H24:K24"/>
    <mergeCell ref="H27:K27"/>
    <mergeCell ref="H46:K46"/>
    <mergeCell ref="H47:K47"/>
    <mergeCell ref="C26:E27"/>
    <mergeCell ref="F26:G27"/>
    <mergeCell ref="M22:N23"/>
    <mergeCell ref="H25:K25"/>
    <mergeCell ref="L42:L43"/>
    <mergeCell ref="M42:N43"/>
    <mergeCell ref="M37:N38"/>
    <mergeCell ref="L37:L38"/>
    <mergeCell ref="H36:K36"/>
    <mergeCell ref="H42:K42"/>
    <mergeCell ref="C33:E34"/>
    <mergeCell ref="F33:G34"/>
    <mergeCell ref="H29:K29"/>
    <mergeCell ref="H28:K28"/>
    <mergeCell ref="L28:L29"/>
    <mergeCell ref="L30:L32"/>
    <mergeCell ref="L39:L41"/>
    <mergeCell ref="M39:N41"/>
    <mergeCell ref="H44:K44"/>
    <mergeCell ref="L44:L45"/>
    <mergeCell ref="M44:N45"/>
    <mergeCell ref="F39:G41"/>
    <mergeCell ref="C57:E58"/>
    <mergeCell ref="F57:G58"/>
    <mergeCell ref="H57:K57"/>
    <mergeCell ref="L57:L58"/>
    <mergeCell ref="H58:K58"/>
    <mergeCell ref="M26:N27"/>
    <mergeCell ref="H55:K55"/>
    <mergeCell ref="H56:K56"/>
    <mergeCell ref="M55:N56"/>
    <mergeCell ref="L55:L56"/>
    <mergeCell ref="C42:E43"/>
    <mergeCell ref="C35:E36"/>
    <mergeCell ref="C37:E38"/>
    <mergeCell ref="C39:E41"/>
    <mergeCell ref="F42:G43"/>
    <mergeCell ref="H26:K26"/>
    <mergeCell ref="M28:N29"/>
    <mergeCell ref="L35:L36"/>
    <mergeCell ref="M35:N36"/>
    <mergeCell ref="H35:K35"/>
    <mergeCell ref="F35:G36"/>
    <mergeCell ref="L33:L34"/>
    <mergeCell ref="M33:N34"/>
    <mergeCell ref="H43:K43"/>
    <mergeCell ref="L59:L60"/>
    <mergeCell ref="L49:L52"/>
    <mergeCell ref="M49:N52"/>
    <mergeCell ref="M57:N58"/>
    <mergeCell ref="H51:K51"/>
    <mergeCell ref="H52:K52"/>
    <mergeCell ref="H53:K53"/>
    <mergeCell ref="H49:K49"/>
    <mergeCell ref="H50:K50"/>
    <mergeCell ref="L53:L54"/>
    <mergeCell ref="M53:N54"/>
    <mergeCell ref="H54:K54"/>
    <mergeCell ref="M63:N63"/>
    <mergeCell ref="C61:E61"/>
    <mergeCell ref="F61:G61"/>
    <mergeCell ref="M61:N61"/>
    <mergeCell ref="B62:N62"/>
    <mergeCell ref="C63:E63"/>
    <mergeCell ref="F63:G63"/>
    <mergeCell ref="C53:E54"/>
    <mergeCell ref="C44:E45"/>
    <mergeCell ref="F44:G45"/>
    <mergeCell ref="C55:E56"/>
    <mergeCell ref="F55:G56"/>
    <mergeCell ref="C59:E60"/>
    <mergeCell ref="F59:G60"/>
    <mergeCell ref="F53:G54"/>
    <mergeCell ref="C49:E52"/>
    <mergeCell ref="F49:G52"/>
    <mergeCell ref="C46:E48"/>
    <mergeCell ref="F46:G48"/>
    <mergeCell ref="H45:K45"/>
    <mergeCell ref="H48:K48"/>
    <mergeCell ref="L46:L48"/>
    <mergeCell ref="M46:N48"/>
    <mergeCell ref="H59:K59"/>
    <mergeCell ref="B5:C5"/>
    <mergeCell ref="M17:N17"/>
    <mergeCell ref="H14:K14"/>
    <mergeCell ref="M14:N14"/>
    <mergeCell ref="K7:N7"/>
    <mergeCell ref="K5:N5"/>
    <mergeCell ref="K6:N6"/>
    <mergeCell ref="B7:C7"/>
    <mergeCell ref="C15:E16"/>
    <mergeCell ref="F15:G16"/>
    <mergeCell ref="C17:E17"/>
    <mergeCell ref="F17:G17"/>
    <mergeCell ref="M15:N16"/>
    <mergeCell ref="H15:K15"/>
    <mergeCell ref="H16:K16"/>
    <mergeCell ref="H17:K17"/>
    <mergeCell ref="L15:L16"/>
    <mergeCell ref="D3:J8"/>
    <mergeCell ref="K3:N4"/>
    <mergeCell ref="B3:C3"/>
    <mergeCell ref="B4:C4"/>
    <mergeCell ref="B9:C9"/>
    <mergeCell ref="G9:H9"/>
    <mergeCell ref="K9:N9"/>
    <mergeCell ref="C28:E29"/>
    <mergeCell ref="F28:G29"/>
    <mergeCell ref="H30:K30"/>
    <mergeCell ref="C30:E32"/>
    <mergeCell ref="H33:K33"/>
    <mergeCell ref="H34:K34"/>
    <mergeCell ref="H20:K20"/>
    <mergeCell ref="H21:K21"/>
    <mergeCell ref="H19:K19"/>
    <mergeCell ref="H40:K40"/>
    <mergeCell ref="F37:G38"/>
    <mergeCell ref="H37:K37"/>
    <mergeCell ref="H38:K38"/>
    <mergeCell ref="H39:K39"/>
    <mergeCell ref="H41:K41"/>
    <mergeCell ref="L20:L21"/>
    <mergeCell ref="C24:E25"/>
    <mergeCell ref="B10:C10"/>
    <mergeCell ref="K10:N10"/>
    <mergeCell ref="C14:E14"/>
    <mergeCell ref="F14:G14"/>
    <mergeCell ref="H22:K22"/>
    <mergeCell ref="H23:K23"/>
    <mergeCell ref="M18:N18"/>
    <mergeCell ref="M19:N19"/>
    <mergeCell ref="M20:N21"/>
    <mergeCell ref="C18:E18"/>
    <mergeCell ref="C19:E19"/>
    <mergeCell ref="F18:G18"/>
    <mergeCell ref="F19:G19"/>
    <mergeCell ref="F20:G21"/>
    <mergeCell ref="C20:E21"/>
    <mergeCell ref="H18:K18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A1:Q57"/>
  <sheetViews>
    <sheetView showGridLines="0" showRowColHeaders="0" tabSelected="1" workbookViewId="0">
      <selection activeCell="O30" sqref="O30:P30"/>
    </sheetView>
  </sheetViews>
  <sheetFormatPr defaultRowHeight="15.75"/>
  <cols>
    <col min="1" max="1" width="2.125" style="1" customWidth="1"/>
    <col min="2" max="2" width="3.375" style="1" customWidth="1"/>
    <col min="3" max="3" width="17.5" style="1" customWidth="1"/>
    <col min="4" max="4" width="1.375" style="1" customWidth="1"/>
    <col min="5" max="5" width="6.875" style="1" customWidth="1"/>
    <col min="6" max="6" width="2.625" style="1" customWidth="1"/>
    <col min="7" max="7" width="1.375" style="1" customWidth="1"/>
    <col min="8" max="8" width="8.625" style="1" customWidth="1"/>
    <col min="9" max="9" width="3.125" style="1" customWidth="1"/>
    <col min="10" max="10" width="5" style="1" customWidth="1"/>
    <col min="11" max="11" width="8.75" style="1" customWidth="1"/>
    <col min="12" max="12" width="1.875" style="1" customWidth="1"/>
    <col min="13" max="13" width="3.625" style="1" customWidth="1"/>
    <col min="14" max="14" width="11.75" style="1" customWidth="1"/>
    <col min="15" max="15" width="6.25" style="1" customWidth="1"/>
    <col min="16" max="16" width="5.375" style="1" customWidth="1"/>
    <col min="17" max="17" width="2.125" style="1" customWidth="1"/>
    <col min="18" max="16384" width="9" style="1"/>
  </cols>
  <sheetData>
    <row r="1" spans="1:17" ht="10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2.75" customHeight="1">
      <c r="A2" s="3"/>
      <c r="B2" s="78" t="s">
        <v>106</v>
      </c>
      <c r="C2" s="283"/>
      <c r="D2" s="113">
        <f>IF(AND(D4="",D6="",D8="",D10="",D12=""),"",SUM(D4,D6,D8,D10,D12))</f>
        <v>1170029.73</v>
      </c>
      <c r="E2" s="284"/>
      <c r="F2" s="284"/>
      <c r="G2" s="197"/>
      <c r="H2" s="113">
        <f>IF(AND(H4="",H6="",H8="",H10="",H12=""),"",SUM(H4,H6,H8,H10,H12))</f>
        <v>1224429.44</v>
      </c>
      <c r="I2" s="197"/>
      <c r="J2" s="78" t="s">
        <v>48</v>
      </c>
      <c r="K2" s="128"/>
      <c r="L2" s="128"/>
      <c r="M2" s="129"/>
      <c r="N2" s="195" t="str">
        <f>IF(AND(N4="",N6=""),"",SUM(N4,N6))</f>
        <v/>
      </c>
      <c r="O2" s="113" t="str">
        <f>IF(AND(O4="",O6=""),"",SUM(O4,O6))</f>
        <v/>
      </c>
      <c r="P2" s="197"/>
      <c r="Q2" s="3"/>
    </row>
    <row r="3" spans="1:17" ht="12.75" customHeight="1">
      <c r="A3" s="3"/>
      <c r="B3" s="81" t="s">
        <v>16</v>
      </c>
      <c r="C3" s="285"/>
      <c r="D3" s="198"/>
      <c r="E3" s="282"/>
      <c r="F3" s="282"/>
      <c r="G3" s="199"/>
      <c r="H3" s="198"/>
      <c r="I3" s="199"/>
      <c r="J3" s="170"/>
      <c r="K3" s="171"/>
      <c r="L3" s="171"/>
      <c r="M3" s="172"/>
      <c r="N3" s="202"/>
      <c r="O3" s="198"/>
      <c r="P3" s="199"/>
      <c r="Q3" s="3"/>
    </row>
    <row r="4" spans="1:17" ht="12.75" customHeight="1">
      <c r="A4" s="3"/>
      <c r="B4" s="184" t="s">
        <v>49</v>
      </c>
      <c r="C4" s="232"/>
      <c r="D4" s="55"/>
      <c r="E4" s="159"/>
      <c r="F4" s="159"/>
      <c r="G4" s="56"/>
      <c r="H4" s="55">
        <v>3</v>
      </c>
      <c r="I4" s="56"/>
      <c r="J4" s="184" t="s">
        <v>66</v>
      </c>
      <c r="K4" s="243"/>
      <c r="L4" s="243"/>
      <c r="M4" s="244"/>
      <c r="N4" s="173"/>
      <c r="O4" s="55"/>
      <c r="P4" s="56"/>
      <c r="Q4" s="3"/>
    </row>
    <row r="5" spans="1:17" ht="12.75" customHeight="1">
      <c r="A5" s="3"/>
      <c r="B5" s="170" t="s">
        <v>38</v>
      </c>
      <c r="C5" s="231"/>
      <c r="D5" s="86"/>
      <c r="E5" s="241"/>
      <c r="F5" s="241"/>
      <c r="G5" s="240"/>
      <c r="H5" s="86"/>
      <c r="I5" s="240"/>
      <c r="J5" s="170" t="s">
        <v>65</v>
      </c>
      <c r="K5" s="171"/>
      <c r="L5" s="171"/>
      <c r="M5" s="172"/>
      <c r="N5" s="187"/>
      <c r="O5" s="86"/>
      <c r="P5" s="240"/>
      <c r="Q5" s="3"/>
    </row>
    <row r="6" spans="1:17" ht="13.5" customHeight="1">
      <c r="A6" s="3"/>
      <c r="B6" s="184" t="s">
        <v>107</v>
      </c>
      <c r="C6" s="232"/>
      <c r="D6" s="55">
        <v>16</v>
      </c>
      <c r="E6" s="159"/>
      <c r="F6" s="67"/>
      <c r="G6" s="68"/>
      <c r="H6" s="55">
        <v>0</v>
      </c>
      <c r="I6" s="68"/>
      <c r="J6" s="184" t="s">
        <v>64</v>
      </c>
      <c r="K6" s="185"/>
      <c r="L6" s="185"/>
      <c r="M6" s="186"/>
      <c r="N6" s="173"/>
      <c r="O6" s="55"/>
      <c r="P6" s="68"/>
      <c r="Q6" s="3"/>
    </row>
    <row r="7" spans="1:17" ht="13.5" customHeight="1">
      <c r="A7" s="3"/>
      <c r="B7" s="170"/>
      <c r="C7" s="231"/>
      <c r="D7" s="69"/>
      <c r="E7" s="70"/>
      <c r="F7" s="70"/>
      <c r="G7" s="71"/>
      <c r="H7" s="69"/>
      <c r="I7" s="71"/>
      <c r="J7" s="170"/>
      <c r="K7" s="171"/>
      <c r="L7" s="171"/>
      <c r="M7" s="172"/>
      <c r="N7" s="242"/>
      <c r="O7" s="69"/>
      <c r="P7" s="71"/>
      <c r="Q7" s="3"/>
    </row>
    <row r="8" spans="1:17" ht="12.75" customHeight="1">
      <c r="A8" s="3"/>
      <c r="B8" s="184" t="s">
        <v>109</v>
      </c>
      <c r="C8" s="80"/>
      <c r="D8" s="55"/>
      <c r="E8" s="159"/>
      <c r="F8" s="67"/>
      <c r="G8" s="68"/>
      <c r="H8" s="55"/>
      <c r="I8" s="68"/>
      <c r="J8" s="107" t="s">
        <v>63</v>
      </c>
      <c r="K8" s="108"/>
      <c r="L8" s="108"/>
      <c r="M8" s="109"/>
      <c r="N8" s="195" t="str">
        <f>IF(AND(N10="",N12=""),"",SUM(N10,N12))</f>
        <v/>
      </c>
      <c r="O8" s="113" t="str">
        <f>IF(AND(O10="",O12=""),"",SUM(O10,O12))</f>
        <v/>
      </c>
      <c r="P8" s="114"/>
      <c r="Q8" s="3"/>
    </row>
    <row r="9" spans="1:17" ht="12.75" customHeight="1">
      <c r="A9" s="3"/>
      <c r="B9" s="181" t="s">
        <v>108</v>
      </c>
      <c r="C9" s="109"/>
      <c r="D9" s="176"/>
      <c r="E9" s="194"/>
      <c r="F9" s="194"/>
      <c r="G9" s="177"/>
      <c r="H9" s="176"/>
      <c r="I9" s="177"/>
      <c r="J9" s="107" t="s">
        <v>57</v>
      </c>
      <c r="K9" s="108"/>
      <c r="L9" s="108"/>
      <c r="M9" s="109"/>
      <c r="N9" s="259"/>
      <c r="O9" s="161"/>
      <c r="P9" s="163"/>
      <c r="Q9" s="3"/>
    </row>
    <row r="10" spans="1:17" ht="12.75" customHeight="1">
      <c r="A10" s="3"/>
      <c r="B10" s="184" t="s">
        <v>110</v>
      </c>
      <c r="C10" s="80"/>
      <c r="D10" s="55">
        <v>1170013.73</v>
      </c>
      <c r="E10" s="159"/>
      <c r="F10" s="159"/>
      <c r="G10" s="56"/>
      <c r="H10" s="55">
        <v>1224426.44</v>
      </c>
      <c r="I10" s="56"/>
      <c r="J10" s="78" t="s">
        <v>70</v>
      </c>
      <c r="K10" s="101"/>
      <c r="L10" s="101"/>
      <c r="M10" s="102"/>
      <c r="N10" s="65"/>
      <c r="O10" s="87"/>
      <c r="P10" s="98"/>
      <c r="Q10" s="3"/>
    </row>
    <row r="11" spans="1:17" ht="24" customHeight="1">
      <c r="A11" s="3"/>
      <c r="B11" s="181"/>
      <c r="C11" s="109"/>
      <c r="D11" s="57"/>
      <c r="E11" s="267"/>
      <c r="F11" s="160"/>
      <c r="G11" s="58"/>
      <c r="H11" s="57"/>
      <c r="I11" s="58"/>
      <c r="J11" s="255" t="s">
        <v>124</v>
      </c>
      <c r="K11" s="256"/>
      <c r="L11" s="256"/>
      <c r="M11" s="257"/>
      <c r="N11" s="136"/>
      <c r="O11" s="104"/>
      <c r="P11" s="106"/>
      <c r="Q11" s="3"/>
    </row>
    <row r="12" spans="1:17" s="15" customFormat="1" ht="12.75" customHeight="1">
      <c r="A12" s="13"/>
      <c r="B12" s="184" t="s">
        <v>111</v>
      </c>
      <c r="C12" s="80"/>
      <c r="D12" s="55"/>
      <c r="E12" s="159"/>
      <c r="F12" s="159"/>
      <c r="G12" s="56"/>
      <c r="H12" s="55"/>
      <c r="I12" s="56"/>
      <c r="J12" s="78" t="s">
        <v>62</v>
      </c>
      <c r="K12" s="101"/>
      <c r="L12" s="101"/>
      <c r="M12" s="102"/>
      <c r="N12" s="65"/>
      <c r="O12" s="87"/>
      <c r="P12" s="98"/>
      <c r="Q12" s="14"/>
    </row>
    <row r="13" spans="1:17" s="15" customFormat="1" ht="12.75" customHeight="1">
      <c r="A13" s="14"/>
      <c r="B13" s="181" t="s">
        <v>50</v>
      </c>
      <c r="C13" s="109"/>
      <c r="D13" s="57"/>
      <c r="E13" s="267"/>
      <c r="F13" s="160"/>
      <c r="G13" s="58"/>
      <c r="H13" s="57"/>
      <c r="I13" s="58"/>
      <c r="J13" s="107" t="s">
        <v>57</v>
      </c>
      <c r="K13" s="200"/>
      <c r="L13" s="200"/>
      <c r="M13" s="201"/>
      <c r="N13" s="136"/>
      <c r="O13" s="104"/>
      <c r="P13" s="106"/>
      <c r="Q13" s="14"/>
    </row>
    <row r="14" spans="1:17" s="15" customFormat="1" ht="12.75" customHeight="1">
      <c r="A14" s="14"/>
      <c r="B14" s="181" t="s">
        <v>51</v>
      </c>
      <c r="C14" s="109"/>
      <c r="D14" s="57"/>
      <c r="E14" s="267"/>
      <c r="F14" s="160"/>
      <c r="G14" s="58"/>
      <c r="H14" s="57"/>
      <c r="I14" s="58"/>
      <c r="J14" s="181"/>
      <c r="K14" s="182"/>
      <c r="L14" s="182"/>
      <c r="M14" s="183"/>
      <c r="N14" s="136"/>
      <c r="O14" s="104"/>
      <c r="P14" s="106"/>
      <c r="Q14" s="14"/>
    </row>
    <row r="15" spans="1:17" s="15" customFormat="1" ht="12.75" customHeight="1">
      <c r="A15" s="14"/>
      <c r="B15" s="170" t="s">
        <v>46</v>
      </c>
      <c r="C15" s="83"/>
      <c r="D15" s="86"/>
      <c r="E15" s="241"/>
      <c r="F15" s="241"/>
      <c r="G15" s="240"/>
      <c r="H15" s="86"/>
      <c r="I15" s="240"/>
      <c r="J15" s="170"/>
      <c r="K15" s="171"/>
      <c r="L15" s="171"/>
      <c r="M15" s="172"/>
      <c r="N15" s="258"/>
      <c r="O15" s="99"/>
      <c r="P15" s="100"/>
      <c r="Q15" s="14"/>
    </row>
    <row r="16" spans="1:17" ht="15" customHeight="1">
      <c r="A16" s="3"/>
      <c r="B16" s="115" t="s">
        <v>52</v>
      </c>
      <c r="C16" s="236"/>
      <c r="D16" s="198">
        <f>IF(AND(D17="",D19="",D21="",D24=""),"",SUM(D17,D19,D21,D24))</f>
        <v>0</v>
      </c>
      <c r="E16" s="282"/>
      <c r="F16" s="192"/>
      <c r="G16" s="193"/>
      <c r="H16" s="198">
        <f>IF(AND(H17="",H19="",H21="",H24=""),"",SUM(H17,H19,H21,H24))</f>
        <v>0</v>
      </c>
      <c r="I16" s="193"/>
      <c r="J16" s="115" t="s">
        <v>61</v>
      </c>
      <c r="K16" s="116"/>
      <c r="L16" s="116"/>
      <c r="M16" s="117"/>
      <c r="N16" s="51" t="str">
        <f>IF(AND(N17="",N19="",N21="",N24="",N25="",N27="",N29=""),"",SUM(N17,N19,N21,N24,N25,N27,N29))</f>
        <v/>
      </c>
      <c r="O16" s="198" t="str">
        <f>IF(AND(O17="",O19="",O21="",O24="",O25="",O27="",O29=""),"",SUM(O17,O19,O21,O24,O25,O27,O29))</f>
        <v/>
      </c>
      <c r="P16" s="193"/>
      <c r="Q16" s="3"/>
    </row>
    <row r="17" spans="1:17" ht="12.75" customHeight="1">
      <c r="A17" s="3"/>
      <c r="B17" s="184" t="s">
        <v>122</v>
      </c>
      <c r="C17" s="80"/>
      <c r="D17" s="55"/>
      <c r="E17" s="159"/>
      <c r="F17" s="159"/>
      <c r="G17" s="56"/>
      <c r="H17" s="55"/>
      <c r="I17" s="56"/>
      <c r="J17" s="178"/>
      <c r="K17" s="270"/>
      <c r="L17" s="270"/>
      <c r="M17" s="271"/>
      <c r="N17" s="173"/>
      <c r="O17" s="55"/>
      <c r="P17" s="56"/>
      <c r="Q17" s="3"/>
    </row>
    <row r="18" spans="1:17" ht="12.75" customHeight="1">
      <c r="A18" s="3"/>
      <c r="B18" s="170" t="s">
        <v>123</v>
      </c>
      <c r="C18" s="83"/>
      <c r="D18" s="86"/>
      <c r="E18" s="241"/>
      <c r="F18" s="241"/>
      <c r="G18" s="240"/>
      <c r="H18" s="86"/>
      <c r="I18" s="240"/>
      <c r="J18" s="188"/>
      <c r="K18" s="268"/>
      <c r="L18" s="268"/>
      <c r="M18" s="269"/>
      <c r="N18" s="242"/>
      <c r="O18" s="86"/>
      <c r="P18" s="240"/>
      <c r="Q18" s="3"/>
    </row>
    <row r="19" spans="1:17" ht="12.75" customHeight="1">
      <c r="A19" s="3"/>
      <c r="B19" s="184" t="s">
        <v>116</v>
      </c>
      <c r="C19" s="80"/>
      <c r="D19" s="55">
        <v>0</v>
      </c>
      <c r="E19" s="159"/>
      <c r="F19" s="159"/>
      <c r="G19" s="56"/>
      <c r="H19" s="55">
        <v>0</v>
      </c>
      <c r="I19" s="56"/>
      <c r="J19" s="178"/>
      <c r="K19" s="179"/>
      <c r="L19" s="179"/>
      <c r="M19" s="180"/>
      <c r="N19" s="173"/>
      <c r="O19" s="55"/>
      <c r="P19" s="56"/>
      <c r="Q19" s="3"/>
    </row>
    <row r="20" spans="1:17" ht="12.75" customHeight="1">
      <c r="A20" s="3"/>
      <c r="B20" s="170" t="s">
        <v>53</v>
      </c>
      <c r="C20" s="83"/>
      <c r="D20" s="86"/>
      <c r="E20" s="241"/>
      <c r="F20" s="241"/>
      <c r="G20" s="240"/>
      <c r="H20" s="86"/>
      <c r="I20" s="240"/>
      <c r="J20" s="188"/>
      <c r="K20" s="189"/>
      <c r="L20" s="189"/>
      <c r="M20" s="190"/>
      <c r="N20" s="242"/>
      <c r="O20" s="86"/>
      <c r="P20" s="240"/>
      <c r="Q20" s="3"/>
    </row>
    <row r="21" spans="1:17" ht="12.75" customHeight="1">
      <c r="A21" s="3"/>
      <c r="B21" s="184" t="s">
        <v>112</v>
      </c>
      <c r="C21" s="80"/>
      <c r="D21" s="55"/>
      <c r="E21" s="159"/>
      <c r="F21" s="159"/>
      <c r="G21" s="56"/>
      <c r="H21" s="55"/>
      <c r="I21" s="56"/>
      <c r="J21" s="178"/>
      <c r="K21" s="179"/>
      <c r="L21" s="179"/>
      <c r="M21" s="180"/>
      <c r="N21" s="173"/>
      <c r="O21" s="55"/>
      <c r="P21" s="56"/>
      <c r="Q21" s="3"/>
    </row>
    <row r="22" spans="1:17" ht="12.75" customHeight="1">
      <c r="A22" s="3"/>
      <c r="B22" s="181" t="s">
        <v>113</v>
      </c>
      <c r="C22" s="109"/>
      <c r="D22" s="57"/>
      <c r="E22" s="267"/>
      <c r="F22" s="267"/>
      <c r="G22" s="58"/>
      <c r="H22" s="57"/>
      <c r="I22" s="58"/>
      <c r="J22" s="119"/>
      <c r="K22" s="286"/>
      <c r="L22" s="286"/>
      <c r="M22" s="121"/>
      <c r="N22" s="187"/>
      <c r="O22" s="57"/>
      <c r="P22" s="58"/>
      <c r="Q22" s="3"/>
    </row>
    <row r="23" spans="1:17" ht="12.75" customHeight="1">
      <c r="A23" s="3"/>
      <c r="B23" s="170" t="s">
        <v>114</v>
      </c>
      <c r="C23" s="83"/>
      <c r="D23" s="69"/>
      <c r="E23" s="70"/>
      <c r="F23" s="70"/>
      <c r="G23" s="71"/>
      <c r="H23" s="69"/>
      <c r="I23" s="71"/>
      <c r="J23" s="188"/>
      <c r="K23" s="189"/>
      <c r="L23" s="189"/>
      <c r="M23" s="190"/>
      <c r="N23" s="175"/>
      <c r="O23" s="69"/>
      <c r="P23" s="71"/>
      <c r="Q23" s="3"/>
    </row>
    <row r="24" spans="1:17" ht="12.75" customHeight="1">
      <c r="A24" s="3"/>
      <c r="B24" s="94" t="s">
        <v>115</v>
      </c>
      <c r="C24" s="265"/>
      <c r="D24" s="86"/>
      <c r="E24" s="241"/>
      <c r="F24" s="70"/>
      <c r="G24" s="71"/>
      <c r="H24" s="86"/>
      <c r="I24" s="71"/>
      <c r="J24" s="248"/>
      <c r="K24" s="249"/>
      <c r="L24" s="249"/>
      <c r="M24" s="250"/>
      <c r="N24" s="47"/>
      <c r="O24" s="86"/>
      <c r="P24" s="71"/>
      <c r="Q24" s="3"/>
    </row>
    <row r="25" spans="1:17" ht="12.75" customHeight="1">
      <c r="A25" s="3"/>
      <c r="B25" s="78" t="s">
        <v>54</v>
      </c>
      <c r="C25" s="80"/>
      <c r="D25" s="87"/>
      <c r="E25" s="103"/>
      <c r="F25" s="103"/>
      <c r="G25" s="98"/>
      <c r="H25" s="87"/>
      <c r="I25" s="98"/>
      <c r="J25" s="178"/>
      <c r="K25" s="179"/>
      <c r="L25" s="179"/>
      <c r="M25" s="180"/>
      <c r="N25" s="173"/>
      <c r="O25" s="55"/>
      <c r="P25" s="56"/>
      <c r="Q25" s="3"/>
    </row>
    <row r="26" spans="1:17" ht="12.75" customHeight="1">
      <c r="A26" s="3"/>
      <c r="B26" s="81" t="s">
        <v>55</v>
      </c>
      <c r="C26" s="83"/>
      <c r="D26" s="99"/>
      <c r="E26" s="126"/>
      <c r="F26" s="126"/>
      <c r="G26" s="100"/>
      <c r="H26" s="99"/>
      <c r="I26" s="100"/>
      <c r="J26" s="188"/>
      <c r="K26" s="189"/>
      <c r="L26" s="189"/>
      <c r="M26" s="190"/>
      <c r="N26" s="242"/>
      <c r="O26" s="86"/>
      <c r="P26" s="240"/>
      <c r="Q26" s="3"/>
    </row>
    <row r="27" spans="1:17" ht="12.75" customHeight="1">
      <c r="A27" s="3"/>
      <c r="B27" s="78" t="s">
        <v>56</v>
      </c>
      <c r="C27" s="80"/>
      <c r="D27" s="87"/>
      <c r="E27" s="103"/>
      <c r="F27" s="96"/>
      <c r="G27" s="88"/>
      <c r="H27" s="87"/>
      <c r="I27" s="88"/>
      <c r="J27" s="178"/>
      <c r="K27" s="179"/>
      <c r="L27" s="179"/>
      <c r="M27" s="180"/>
      <c r="N27" s="173"/>
      <c r="O27" s="55"/>
      <c r="P27" s="68"/>
      <c r="Q27" s="3"/>
    </row>
    <row r="28" spans="1:17" ht="12.75" customHeight="1">
      <c r="A28" s="3"/>
      <c r="B28" s="81" t="s">
        <v>57</v>
      </c>
      <c r="C28" s="83"/>
      <c r="D28" s="89"/>
      <c r="E28" s="97"/>
      <c r="F28" s="97"/>
      <c r="G28" s="90"/>
      <c r="H28" s="89"/>
      <c r="I28" s="90"/>
      <c r="J28" s="188"/>
      <c r="K28" s="189"/>
      <c r="L28" s="189"/>
      <c r="M28" s="190"/>
      <c r="N28" s="175"/>
      <c r="O28" s="69"/>
      <c r="P28" s="71"/>
      <c r="Q28" s="3"/>
    </row>
    <row r="29" spans="1:17" ht="12.75" customHeight="1">
      <c r="A29" s="3"/>
      <c r="B29" s="115" t="s">
        <v>58</v>
      </c>
      <c r="C29" s="265"/>
      <c r="D29" s="99"/>
      <c r="E29" s="126"/>
      <c r="F29" s="97"/>
      <c r="G29" s="90"/>
      <c r="H29" s="99"/>
      <c r="I29" s="90"/>
      <c r="J29" s="248"/>
      <c r="K29" s="249"/>
      <c r="L29" s="249"/>
      <c r="M29" s="250"/>
      <c r="N29" s="47"/>
      <c r="O29" s="86"/>
      <c r="P29" s="71"/>
      <c r="Q29" s="3"/>
    </row>
    <row r="30" spans="1:17" ht="17.25" customHeight="1">
      <c r="A30" s="3"/>
      <c r="B30" s="262" t="s">
        <v>59</v>
      </c>
      <c r="C30" s="266"/>
      <c r="D30" s="277">
        <f>IF(AND('Strona 1'!C14="",'Strona 1'!C46="",'Strona 2'!D29=""),"",SUM('Strona 1'!C14)+SUM('Strona 1'!C46)+SUM('Strona 2'!D29))</f>
        <v>1170029.73</v>
      </c>
      <c r="E30" s="278"/>
      <c r="F30" s="279"/>
      <c r="G30" s="280"/>
      <c r="H30" s="260">
        <f>IF(AND('Strona 1'!F14="",'Strona 1'!F46="",'Strona 2'!H29=""),"",SUM('Strona 1'!F14)+SUM('Strona 1'!F46)+SUM('Strona 2'!H29))</f>
        <v>1224429.44</v>
      </c>
      <c r="I30" s="261"/>
      <c r="J30" s="262" t="s">
        <v>60</v>
      </c>
      <c r="K30" s="263"/>
      <c r="L30" s="263"/>
      <c r="M30" s="264"/>
      <c r="N30" s="50">
        <f>IF(AND('Strona 1'!L14="",'Strona 1'!L26="",'Strona 1'!L28="",'Strona 1'!L30="",'Strona 2'!N8="",'Strona 2'!N16=""),"",SUM('Strona 1'!L14)+SUM('Strona 1'!L26)+SUM('Strona 1'!L28)+SUM('Strona 1'!L30)+SUM('Strona 2'!N8)+SUM('Strona 2'!N16))</f>
        <v>1170029.7299999995</v>
      </c>
      <c r="O30" s="260">
        <f>IF(AND('Strona 1'!M14="",'Strona 1'!M26="",'Strona 1'!M28="",'Strona 1'!M30="",'Strona 2'!O8="",'Strona 2'!O16=""),"",SUM('Strona 1'!M14)+SUM('Strona 1'!M26)+SUM('Strona 1'!M28)+SUM('Strona 1'!M30)+SUM('Strona 2'!O8)+SUM('Strona 2'!O16))</f>
        <v>1224429.4399999997</v>
      </c>
      <c r="P30" s="261"/>
      <c r="Q30" s="3"/>
    </row>
    <row r="31" spans="1:17" ht="12.75" customHeight="1">
      <c r="A31" s="3"/>
      <c r="B31" s="17"/>
      <c r="C31" s="29"/>
      <c r="D31" s="30"/>
      <c r="E31" s="30"/>
      <c r="F31" s="31"/>
      <c r="G31" s="31"/>
      <c r="H31" s="30"/>
      <c r="I31" s="31"/>
      <c r="J31" s="32"/>
      <c r="K31" s="32"/>
      <c r="L31" s="32"/>
      <c r="M31" s="32"/>
      <c r="N31" s="33"/>
      <c r="O31" s="30"/>
      <c r="P31" s="31"/>
      <c r="Q31" s="3"/>
    </row>
    <row r="32" spans="1:17" ht="12.75" customHeight="1">
      <c r="A32" s="3"/>
      <c r="B32" s="253" t="s">
        <v>125</v>
      </c>
      <c r="C32" s="253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1"/>
      <c r="O32" s="281"/>
      <c r="P32" s="281"/>
      <c r="Q32" s="3"/>
    </row>
    <row r="33" spans="1:17" ht="12.75" customHeight="1">
      <c r="A33" s="3"/>
      <c r="B33" s="251" t="s">
        <v>126</v>
      </c>
      <c r="C33" s="251"/>
      <c r="D33" s="252"/>
      <c r="E33" s="252"/>
      <c r="F33" s="252"/>
      <c r="G33" s="252"/>
      <c r="H33" s="252"/>
      <c r="I33" s="252"/>
      <c r="J33" s="252"/>
      <c r="K33" s="252"/>
      <c r="L33" s="252"/>
      <c r="M33" s="252"/>
      <c r="N33" s="252"/>
      <c r="O33" s="252"/>
      <c r="P33" s="252"/>
      <c r="Q33" s="3"/>
    </row>
    <row r="34" spans="1:17" ht="12.75" customHeight="1">
      <c r="A34" s="3"/>
      <c r="B34" s="253" t="s">
        <v>67</v>
      </c>
      <c r="C34" s="253"/>
      <c r="D34" s="254"/>
      <c r="E34" s="254"/>
      <c r="F34" s="254"/>
      <c r="G34" s="254"/>
      <c r="H34" s="254"/>
      <c r="I34" s="254"/>
      <c r="J34" s="254"/>
      <c r="K34" s="254"/>
      <c r="L34" s="254"/>
      <c r="M34" s="254"/>
      <c r="N34" s="254"/>
      <c r="O34" s="254"/>
      <c r="P34" s="254"/>
      <c r="Q34" s="3"/>
    </row>
    <row r="35" spans="1:17" ht="14.25" customHeight="1">
      <c r="A35" s="3"/>
      <c r="B35" s="274" t="s">
        <v>76</v>
      </c>
      <c r="C35" s="275"/>
      <c r="D35" s="275"/>
      <c r="E35" s="275"/>
      <c r="F35" s="275"/>
      <c r="G35" s="275"/>
      <c r="H35" s="238"/>
      <c r="I35" s="238"/>
      <c r="J35" s="238"/>
      <c r="K35" s="238"/>
      <c r="L35" s="238"/>
      <c r="M35" s="238"/>
      <c r="N35" s="238"/>
      <c r="O35" s="238"/>
      <c r="P35" s="238"/>
      <c r="Q35" s="3"/>
    </row>
    <row r="36" spans="1:17" ht="14.25" customHeight="1">
      <c r="A36" s="3"/>
      <c r="B36" s="274" t="s">
        <v>85</v>
      </c>
      <c r="C36" s="274"/>
      <c r="D36" s="272" t="s">
        <v>129</v>
      </c>
      <c r="E36" s="272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3"/>
    </row>
    <row r="37" spans="1:17" ht="14.25" customHeight="1">
      <c r="A37" s="3"/>
      <c r="B37" s="274" t="s">
        <v>117</v>
      </c>
      <c r="C37" s="275"/>
      <c r="D37" s="275"/>
      <c r="E37" s="275"/>
      <c r="F37" s="276"/>
      <c r="G37" s="276"/>
      <c r="H37" s="276"/>
      <c r="I37" s="276"/>
      <c r="J37" s="276"/>
      <c r="K37" s="276"/>
      <c r="L37" s="276"/>
      <c r="M37" s="276"/>
      <c r="N37" s="276"/>
      <c r="O37" s="276"/>
      <c r="P37" s="276"/>
      <c r="Q37" s="3"/>
    </row>
    <row r="38" spans="1:17" ht="14.25" customHeight="1">
      <c r="A38" s="3"/>
      <c r="B38" s="274" t="s">
        <v>86</v>
      </c>
      <c r="C38" s="274"/>
      <c r="D38" s="275"/>
      <c r="E38" s="237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8"/>
      <c r="Q38" s="3"/>
    </row>
    <row r="39" spans="1:17" ht="14.25" customHeight="1">
      <c r="A39" s="3"/>
      <c r="B39" s="18" t="s">
        <v>87</v>
      </c>
      <c r="C39" s="237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3"/>
    </row>
    <row r="40" spans="1:17" ht="14.25" customHeight="1">
      <c r="A40" s="3"/>
      <c r="B40" s="18"/>
      <c r="C40" s="237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3"/>
    </row>
    <row r="41" spans="1:17" ht="39" customHeight="1">
      <c r="A41" s="19"/>
      <c r="B41" s="239"/>
      <c r="C41" s="239"/>
      <c r="D41" s="34"/>
      <c r="E41" s="34"/>
      <c r="F41" s="35"/>
      <c r="G41" s="35"/>
      <c r="H41" s="246" t="s">
        <v>132</v>
      </c>
      <c r="I41" s="247"/>
      <c r="J41" s="247"/>
      <c r="K41" s="247"/>
      <c r="L41" s="36"/>
      <c r="M41" s="36"/>
      <c r="N41" s="239"/>
      <c r="O41" s="245"/>
      <c r="P41" s="245"/>
      <c r="Q41" s="19"/>
    </row>
    <row r="42" spans="1:17" ht="12.75" customHeight="1">
      <c r="A42" s="19"/>
      <c r="B42" s="233" t="s">
        <v>68</v>
      </c>
      <c r="C42" s="233"/>
      <c r="D42" s="37"/>
      <c r="E42" s="37"/>
      <c r="F42" s="38"/>
      <c r="G42" s="38"/>
      <c r="H42" s="234" t="s">
        <v>20</v>
      </c>
      <c r="I42" s="235"/>
      <c r="J42" s="235"/>
      <c r="K42" s="235"/>
      <c r="L42" s="39"/>
      <c r="M42" s="39"/>
      <c r="N42" s="234" t="s">
        <v>69</v>
      </c>
      <c r="O42" s="235"/>
      <c r="P42" s="235"/>
      <c r="Q42" s="19"/>
    </row>
    <row r="43" spans="1:17" ht="48.75" customHeight="1">
      <c r="A43" s="19"/>
      <c r="B43" s="40"/>
      <c r="C43" s="40"/>
      <c r="D43" s="37"/>
      <c r="E43" s="37"/>
      <c r="F43" s="38"/>
      <c r="G43" s="38"/>
      <c r="H43" s="37"/>
      <c r="I43" s="38"/>
      <c r="J43" s="38"/>
      <c r="K43" s="38"/>
      <c r="L43" s="39"/>
      <c r="M43" s="39"/>
      <c r="N43" s="37"/>
      <c r="O43" s="38"/>
      <c r="P43" s="38"/>
      <c r="Q43" s="19"/>
    </row>
    <row r="44" spans="1:17" ht="48" customHeight="1">
      <c r="A44" s="19"/>
      <c r="B44" s="40"/>
      <c r="C44" s="40"/>
      <c r="D44" s="37"/>
      <c r="E44" s="37"/>
      <c r="F44" s="38"/>
      <c r="G44" s="38"/>
      <c r="H44" s="37"/>
      <c r="I44" s="38"/>
      <c r="J44" s="38"/>
      <c r="K44" s="38"/>
      <c r="L44" s="39"/>
      <c r="M44" s="39"/>
      <c r="N44" s="37"/>
      <c r="O44" s="38"/>
      <c r="P44" s="38"/>
      <c r="Q44" s="19"/>
    </row>
    <row r="45" spans="1:17" ht="48.75" customHeight="1">
      <c r="A45" s="19"/>
      <c r="B45" s="40"/>
      <c r="C45" s="40"/>
      <c r="D45" s="37"/>
      <c r="E45" s="37"/>
      <c r="F45" s="38"/>
      <c r="G45" s="38"/>
      <c r="H45" s="37"/>
      <c r="I45" s="38"/>
      <c r="J45" s="38"/>
      <c r="K45" s="38"/>
      <c r="L45" s="39"/>
      <c r="M45" s="39"/>
      <c r="N45" s="37"/>
      <c r="O45" s="38"/>
      <c r="P45" s="38"/>
      <c r="Q45" s="19"/>
    </row>
    <row r="46" spans="1:17" ht="36.75" customHeight="1">
      <c r="A46" s="19"/>
      <c r="B46" s="40"/>
      <c r="C46" s="40"/>
      <c r="D46" s="37"/>
      <c r="E46" s="37"/>
      <c r="F46" s="38"/>
      <c r="G46" s="38"/>
      <c r="H46" s="37"/>
      <c r="I46" s="38"/>
      <c r="J46" s="38"/>
      <c r="K46" s="38"/>
      <c r="L46" s="39"/>
      <c r="M46" s="39"/>
      <c r="N46" s="37"/>
      <c r="O46" s="38"/>
      <c r="P46" s="38"/>
      <c r="Q46" s="19"/>
    </row>
    <row r="47" spans="1:17" ht="26.25" customHeight="1">
      <c r="A47" s="19"/>
      <c r="B47" s="41"/>
      <c r="C47" s="41"/>
      <c r="D47" s="229"/>
      <c r="E47" s="229"/>
      <c r="F47" s="229"/>
      <c r="G47" s="229"/>
      <c r="H47" s="229"/>
      <c r="I47" s="229"/>
      <c r="J47" s="41"/>
      <c r="K47" s="41"/>
      <c r="L47" s="41"/>
      <c r="M47" s="41"/>
      <c r="N47" s="41"/>
      <c r="O47" s="229"/>
      <c r="P47" s="229"/>
      <c r="Q47" s="19"/>
    </row>
    <row r="48" spans="1:17" ht="11.25" customHeight="1">
      <c r="A48" s="19"/>
      <c r="B48" s="230" t="s">
        <v>88</v>
      </c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19"/>
    </row>
    <row r="49" spans="1:17" ht="10.5" customHeight="1">
      <c r="A49" s="3"/>
      <c r="B49" s="11"/>
      <c r="C49" s="11"/>
      <c r="D49" s="156"/>
      <c r="E49" s="156"/>
      <c r="F49" s="156"/>
      <c r="G49" s="156"/>
      <c r="H49" s="156"/>
      <c r="I49" s="156"/>
      <c r="J49" s="12"/>
      <c r="K49" s="12"/>
      <c r="L49" s="12"/>
      <c r="M49" s="12"/>
      <c r="N49" s="12"/>
      <c r="O49" s="156"/>
      <c r="P49" s="156"/>
      <c r="Q49" s="3"/>
    </row>
    <row r="50" spans="1:1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sheetProtection password="8DE7" sheet="1" objects="1" scenarios="1" formatCells="0"/>
  <mergeCells count="140">
    <mergeCell ref="H17:I18"/>
    <mergeCell ref="E38:P38"/>
    <mergeCell ref="B23:C23"/>
    <mergeCell ref="J23:M23"/>
    <mergeCell ref="D21:G23"/>
    <mergeCell ref="H21:I23"/>
    <mergeCell ref="B22:C22"/>
    <mergeCell ref="J22:M22"/>
    <mergeCell ref="N21:N23"/>
    <mergeCell ref="O21:P23"/>
    <mergeCell ref="B24:C24"/>
    <mergeCell ref="O6:P7"/>
    <mergeCell ref="D8:G9"/>
    <mergeCell ref="H8:I9"/>
    <mergeCell ref="D16:G16"/>
    <mergeCell ref="H16:I16"/>
    <mergeCell ref="H12:I15"/>
    <mergeCell ref="J16:M16"/>
    <mergeCell ref="B2:C2"/>
    <mergeCell ref="D2:G3"/>
    <mergeCell ref="H2:I3"/>
    <mergeCell ref="J2:M2"/>
    <mergeCell ref="B3:C3"/>
    <mergeCell ref="J3:M3"/>
    <mergeCell ref="N2:N3"/>
    <mergeCell ref="O2:P3"/>
    <mergeCell ref="B7:C7"/>
    <mergeCell ref="J7:M7"/>
    <mergeCell ref="D6:G7"/>
    <mergeCell ref="H6:I7"/>
    <mergeCell ref="N6:N7"/>
    <mergeCell ref="D4:G5"/>
    <mergeCell ref="H4:I5"/>
    <mergeCell ref="N4:N5"/>
    <mergeCell ref="D12:G15"/>
    <mergeCell ref="B14:C14"/>
    <mergeCell ref="C40:P40"/>
    <mergeCell ref="N17:N18"/>
    <mergeCell ref="J19:M19"/>
    <mergeCell ref="J20:M20"/>
    <mergeCell ref="J18:M18"/>
    <mergeCell ref="J17:M17"/>
    <mergeCell ref="O17:P18"/>
    <mergeCell ref="O30:P30"/>
    <mergeCell ref="D36:P36"/>
    <mergeCell ref="B36:C36"/>
    <mergeCell ref="N25:N26"/>
    <mergeCell ref="J25:M25"/>
    <mergeCell ref="J26:M26"/>
    <mergeCell ref="H25:I26"/>
    <mergeCell ref="O29:P29"/>
    <mergeCell ref="B38:D38"/>
    <mergeCell ref="B35:G35"/>
    <mergeCell ref="F37:P37"/>
    <mergeCell ref="B37:E37"/>
    <mergeCell ref="D30:G30"/>
    <mergeCell ref="H35:P35"/>
    <mergeCell ref="B32:P32"/>
    <mergeCell ref="O19:P20"/>
    <mergeCell ref="B6:C6"/>
    <mergeCell ref="J12:M12"/>
    <mergeCell ref="J13:M13"/>
    <mergeCell ref="J14:M14"/>
    <mergeCell ref="J15:M15"/>
    <mergeCell ref="H30:I30"/>
    <mergeCell ref="J30:M30"/>
    <mergeCell ref="J21:M21"/>
    <mergeCell ref="D17:G18"/>
    <mergeCell ref="B10:C10"/>
    <mergeCell ref="B29:C29"/>
    <mergeCell ref="B28:C28"/>
    <mergeCell ref="B27:C27"/>
    <mergeCell ref="B30:C30"/>
    <mergeCell ref="D29:G29"/>
    <mergeCell ref="H29:I29"/>
    <mergeCell ref="J29:M29"/>
    <mergeCell ref="D24:G24"/>
    <mergeCell ref="B26:C26"/>
    <mergeCell ref="D10:G11"/>
    <mergeCell ref="B19:C19"/>
    <mergeCell ref="B18:C18"/>
    <mergeCell ref="B17:C17"/>
    <mergeCell ref="B15:C15"/>
    <mergeCell ref="O16:P16"/>
    <mergeCell ref="B13:C13"/>
    <mergeCell ref="O4:P5"/>
    <mergeCell ref="J4:M4"/>
    <mergeCell ref="J6:M6"/>
    <mergeCell ref="J5:M5"/>
    <mergeCell ref="N41:P41"/>
    <mergeCell ref="H41:K41"/>
    <mergeCell ref="H24:I24"/>
    <mergeCell ref="J24:M24"/>
    <mergeCell ref="B33:P33"/>
    <mergeCell ref="B34:P34"/>
    <mergeCell ref="B9:C9"/>
    <mergeCell ref="O10:P11"/>
    <mergeCell ref="J11:M11"/>
    <mergeCell ref="N12:N15"/>
    <mergeCell ref="O12:P15"/>
    <mergeCell ref="N8:N9"/>
    <mergeCell ref="B12:C12"/>
    <mergeCell ref="B8:C8"/>
    <mergeCell ref="H10:I11"/>
    <mergeCell ref="J10:M10"/>
    <mergeCell ref="O8:P9"/>
    <mergeCell ref="N10:N11"/>
    <mergeCell ref="C39:P39"/>
    <mergeCell ref="B41:C41"/>
    <mergeCell ref="B20:C20"/>
    <mergeCell ref="O25:P26"/>
    <mergeCell ref="D19:G20"/>
    <mergeCell ref="H19:I20"/>
    <mergeCell ref="N19:N20"/>
    <mergeCell ref="O24:P24"/>
    <mergeCell ref="B21:C21"/>
    <mergeCell ref="D49:G49"/>
    <mergeCell ref="H49:I49"/>
    <mergeCell ref="O49:P49"/>
    <mergeCell ref="D47:G47"/>
    <mergeCell ref="H47:I47"/>
    <mergeCell ref="O47:P47"/>
    <mergeCell ref="B48:P48"/>
    <mergeCell ref="B5:C5"/>
    <mergeCell ref="B4:C4"/>
    <mergeCell ref="N27:N28"/>
    <mergeCell ref="H27:I28"/>
    <mergeCell ref="D27:G28"/>
    <mergeCell ref="D25:G26"/>
    <mergeCell ref="B11:C11"/>
    <mergeCell ref="J8:M8"/>
    <mergeCell ref="J9:M9"/>
    <mergeCell ref="B42:C42"/>
    <mergeCell ref="H42:K42"/>
    <mergeCell ref="N42:P42"/>
    <mergeCell ref="B16:C16"/>
    <mergeCell ref="O27:P28"/>
    <mergeCell ref="J27:M27"/>
    <mergeCell ref="J28:M28"/>
    <mergeCell ref="B25:C25"/>
  </mergeCells>
  <phoneticPr fontId="10" type="noConversion"/>
  <printOptions horizontalCentered="1"/>
  <pageMargins left="0.39370078740157483" right="0.39370078740157483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Strona 1</vt:lpstr>
      <vt:lpstr>Strona 2</vt:lpstr>
      <vt:lpstr>'Strona 1'!Obszar_wydruku</vt:lpstr>
      <vt:lpstr>'Strona 2'!Obszar_wydruku</vt:lpstr>
    </vt:vector>
  </TitlesOfParts>
  <Company>www.SignForm.pl Sp. z o.o.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jednostki budżetowej i samorzadowego zakładu budżetowego</dc:title>
  <dc:creator>user</dc:creator>
  <dc:description>Dz.U. 2010 Nr 128, poz. 861</dc:description>
  <cp:lastModifiedBy>ksionek</cp:lastModifiedBy>
  <cp:lastPrinted>2022-02-24T11:39:01Z</cp:lastPrinted>
  <dcterms:created xsi:type="dcterms:W3CDTF">2002-05-09T07:02:57Z</dcterms:created>
  <dcterms:modified xsi:type="dcterms:W3CDTF">2022-05-20T09:57:30Z</dcterms:modified>
</cp:coreProperties>
</file>